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jegy\Desktop\EGYSÉGESBE\2022.09.07\Új mappa\2022. évi KÖLTSÉGVETÉSI RENDELET\Egységes rendelet\2022.08.27-től\"/>
    </mc:Choice>
  </mc:AlternateContent>
  <xr:revisionPtr revIDLastSave="0" documentId="13_ncr:1_{7DC5889B-63CC-43A7-A7DA-AA3947A458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lújítások" sheetId="3" r:id="rId1"/>
  </sheets>
  <definedNames>
    <definedName name="_xlnm.Print_Area" localSheetId="0">Felújítások!$A$1:$I$27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3" l="1"/>
  <c r="C25" i="3"/>
  <c r="D22" i="3"/>
  <c r="D23" i="3"/>
  <c r="D24" i="3"/>
  <c r="D21" i="3"/>
  <c r="C18" i="3"/>
  <c r="C26" i="3" s="1"/>
  <c r="D12" i="3"/>
  <c r="D13" i="3"/>
  <c r="D14" i="3"/>
  <c r="D15" i="3"/>
  <c r="D16" i="3"/>
  <c r="D17" i="3"/>
  <c r="D11" i="3"/>
  <c r="E14" i="3"/>
  <c r="E15" i="3"/>
  <c r="E13" i="3"/>
  <c r="E18" i="3" s="1"/>
  <c r="B18" i="3" l="1"/>
  <c r="D18" i="3" s="1"/>
  <c r="I18" i="3"/>
  <c r="I25" i="3"/>
  <c r="H25" i="3"/>
  <c r="G25" i="3"/>
  <c r="F25" i="3"/>
  <c r="B25" i="3"/>
  <c r="D25" i="3" s="1"/>
  <c r="B26" i="3" l="1"/>
  <c r="D26" i="3" s="1"/>
  <c r="I26" i="3" l="1"/>
  <c r="G26" i="3" l="1"/>
  <c r="F26" i="3" l="1"/>
  <c r="E26" i="3"/>
  <c r="I27" i="3" s="1"/>
  <c r="H26" i="3"/>
</calcChain>
</file>

<file path=xl/sharedStrings.xml><?xml version="1.0" encoding="utf-8"?>
<sst xmlns="http://schemas.openxmlformats.org/spreadsheetml/2006/main" count="31" uniqueCount="31">
  <si>
    <t>Saját erő</t>
  </si>
  <si>
    <t>Forrása</t>
  </si>
  <si>
    <t>Felújítási kiadások mindösszesen:</t>
  </si>
  <si>
    <t>felújítási kiadásai</t>
  </si>
  <si>
    <t>Megnevezés</t>
  </si>
  <si>
    <t>Egyéb</t>
  </si>
  <si>
    <t>Abony Város Önkormányzat</t>
  </si>
  <si>
    <t>Hitel</t>
  </si>
  <si>
    <t>Abony Város Önkormányzata</t>
  </si>
  <si>
    <t>adatok Ft-ban</t>
  </si>
  <si>
    <t>Intézmények infrastruktúra felújítása</t>
  </si>
  <si>
    <t>Intézmények felújítása összesen:</t>
  </si>
  <si>
    <t>Abony Város Önkormányzata felújítás összesen</t>
  </si>
  <si>
    <t>Köt-vény kibo-csátás</t>
  </si>
  <si>
    <t>Támogatás</t>
  </si>
  <si>
    <t xml:space="preserve">→Abonyi Szivárvány Óvoda és Bölcsőde Abony, Tószegi út 58/a központi épületében a  vízhálózat bejövő szakaszának teljes cseréje </t>
  </si>
  <si>
    <t>→Társasházak felújítási alap</t>
  </si>
  <si>
    <t>2022. év</t>
  </si>
  <si>
    <t>→ Polgármesteri Hivatal: Ingatlanok felújítása , Pince felújítás</t>
  </si>
  <si>
    <t>1869/2021(12.03. korm határozattal támogatott projektetk megvalósítása (Műv.Ház színpadtechnika fejlszetése, Sívó Kúria felújítása, Civil Ház felújítása, Út és járdaépítés, Mikes tó környezetének rekreációs fejlesztése br. 174.249.525 Ft</t>
  </si>
  <si>
    <t>Eredeti előirányzat</t>
  </si>
  <si>
    <t>Módosított előirányzt 08.25.</t>
  </si>
  <si>
    <t>Módosítás 08.25.</t>
  </si>
  <si>
    <t>TOP_Plusz-1.2.1-21 Élhető települések-Kúria - támogatás</t>
  </si>
  <si>
    <t>TOP_Plusz-2.1.1-21 Energetikai korszerűsítés - támogatás</t>
  </si>
  <si>
    <t>VP6-7.2.1.1-21 Külterületi helyi közutak fejl. támogatás</t>
  </si>
  <si>
    <t xml:space="preserve">VIII/2408-2/2022/KOZNEVINT - EMMI 3 Óvoda felújítás (Abonyi </t>
  </si>
  <si>
    <t>IX/2222-2/2022/SPORTLET Abonyi Varga István Sportcsarnok terasz szigetelése</t>
  </si>
  <si>
    <t>IX/2220-2/2022/SPORTLET Abonyi Varga István Sportcsarnok műfüves pálya</t>
  </si>
  <si>
    <t>9. melléklet a 3/2022. (II.16.) önkormányzati rendelethez*</t>
  </si>
  <si>
    <t xml:space="preserve"> Módosította: Abony Város Önkormányzat Képviselő-testületének 15/2022. (VIII.26.) önkormányzati rendelete 3. § (8). Hatályos: 2022. VIII. 27-től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</si>
</sst>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[$Ft-40E]"/>
  </numFmts>
  <fonts count="11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b/>
      <sz val="10"/>
      <color rgb="FFFF0000"/>
      <name val="Times New Roman"/>
      <family val="1"/>
      <charset val="238"/>
    </font>
    <font>
      <sz val="10"/>
      <name val="MS Sans Serif"/>
      <charset val="238"/>
    </font>
    <font>
      <sz val="11"/>
      <color indexed="8"/>
      <name val="Calibri"/>
      <family val="2"/>
    </font>
    <font>
      <sz val="8"/>
      <name val="Arial CE"/>
      <charset val="238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8" fillId="0" borderId="0" applyFont="0" applyFill="0" applyBorder="0" applyAlignment="0" applyProtection="0"/>
    <xf numFmtId="0" fontId="7" fillId="0" borderId="0"/>
  </cellStyleXfs>
  <cellXfs count="60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wrapText="1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/>
    </xf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/>
    <xf numFmtId="3" fontId="1" fillId="0" borderId="16" xfId="1" quotePrefix="1" applyNumberFormat="1" applyFont="1" applyBorder="1" applyAlignment="1">
      <alignment vertical="center" wrapText="1"/>
    </xf>
    <xf numFmtId="164" fontId="3" fillId="0" borderId="14" xfId="0" applyNumberFormat="1" applyFont="1" applyBorder="1"/>
    <xf numFmtId="3" fontId="3" fillId="0" borderId="12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1" fillId="0" borderId="14" xfId="1" applyNumberFormat="1" applyFont="1" applyBorder="1" applyAlignment="1"/>
    <xf numFmtId="164" fontId="3" fillId="0" borderId="12" xfId="0" applyNumberFormat="1" applyFont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 applyFill="1" applyBorder="1" applyAlignment="1">
      <alignment horizontal="center" vertical="top" wrapText="1"/>
    </xf>
    <xf numFmtId="3" fontId="1" fillId="0" borderId="18" xfId="1" applyNumberFormat="1" applyFont="1" applyBorder="1" applyAlignment="1"/>
    <xf numFmtId="3" fontId="3" fillId="0" borderId="19" xfId="0" applyNumberFormat="1" applyFont="1" applyBorder="1" applyAlignment="1">
      <alignment horizontal="right"/>
    </xf>
    <xf numFmtId="0" fontId="3" fillId="0" borderId="20" xfId="0" applyFont="1" applyBorder="1" applyAlignment="1"/>
    <xf numFmtId="3" fontId="3" fillId="0" borderId="21" xfId="0" applyNumberFormat="1" applyFont="1" applyBorder="1" applyAlignment="1"/>
    <xf numFmtId="3" fontId="3" fillId="0" borderId="22" xfId="0" applyNumberFormat="1" applyFont="1" applyBorder="1" applyAlignment="1"/>
    <xf numFmtId="0" fontId="3" fillId="0" borderId="26" xfId="0" applyFont="1" applyBorder="1"/>
    <xf numFmtId="3" fontId="3" fillId="0" borderId="27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0" fontId="1" fillId="0" borderId="29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3" fontId="1" fillId="0" borderId="12" xfId="1" applyNumberFormat="1" applyFont="1" applyBorder="1" applyAlignment="1"/>
    <xf numFmtId="3" fontId="3" fillId="0" borderId="14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1" fillId="0" borderId="31" xfId="0" applyFont="1" applyBorder="1" applyAlignment="1">
      <alignment wrapText="1"/>
    </xf>
    <xf numFmtId="3" fontId="3" fillId="0" borderId="18" xfId="0" applyNumberFormat="1" applyFont="1" applyBorder="1" applyAlignment="1">
      <alignment horizontal="right"/>
    </xf>
    <xf numFmtId="0" fontId="1" fillId="0" borderId="6" xfId="0" applyFont="1" applyBorder="1" applyAlignment="1">
      <alignment wrapText="1"/>
    </xf>
    <xf numFmtId="3" fontId="3" fillId="0" borderId="8" xfId="0" applyNumberFormat="1" applyFont="1" applyBorder="1" applyAlignment="1">
      <alignment horizontal="right"/>
    </xf>
    <xf numFmtId="0" fontId="0" fillId="0" borderId="14" xfId="0" applyBorder="1"/>
    <xf numFmtId="0" fontId="5" fillId="0" borderId="14" xfId="0" applyFont="1" applyBorder="1"/>
    <xf numFmtId="3" fontId="3" fillId="0" borderId="12" xfId="0" applyNumberFormat="1" applyFont="1" applyBorder="1"/>
    <xf numFmtId="3" fontId="3" fillId="0" borderId="12" xfId="0" applyNumberFormat="1" applyFont="1" applyBorder="1" applyAlignment="1"/>
    <xf numFmtId="3" fontId="9" fillId="0" borderId="0" xfId="0" applyNumberFormat="1" applyFont="1"/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">
    <cellStyle name="Ezres 2" xfId="2" xr:uid="{00000000-0005-0000-0000-000000000000}"/>
    <cellStyle name="Normál" xfId="0" builtinId="0"/>
    <cellStyle name="Normál 2" xfId="1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view="pageBreakPreview" topLeftCell="A22" zoomScale="140" zoomScaleNormal="140" zoomScaleSheetLayoutView="140" workbookViewId="0">
      <selection activeCell="C32" sqref="C32"/>
    </sheetView>
  </sheetViews>
  <sheetFormatPr defaultRowHeight="13.2" x14ac:dyDescent="0.25"/>
  <cols>
    <col min="1" max="1" width="41.88671875" customWidth="1"/>
    <col min="2" max="3" width="14.44140625" customWidth="1"/>
    <col min="4" max="4" width="19.44140625" customWidth="1"/>
    <col min="5" max="5" width="17.44140625" customWidth="1"/>
    <col min="6" max="6" width="6" customWidth="1"/>
    <col min="7" max="7" width="7.109375" customWidth="1"/>
    <col min="8" max="8" width="6" customWidth="1"/>
    <col min="9" max="9" width="11.44140625" customWidth="1"/>
    <col min="10" max="10" width="16.6640625" customWidth="1"/>
    <col min="12" max="12" width="10.109375" bestFit="1" customWidth="1"/>
  </cols>
  <sheetData>
    <row r="1" spans="1:10" x14ac:dyDescent="0.25">
      <c r="A1" s="48"/>
    </row>
    <row r="2" spans="1:10" ht="12.75" customHeight="1" x14ac:dyDescent="0.25">
      <c r="A2" s="48" t="s">
        <v>29</v>
      </c>
      <c r="B2" s="35"/>
      <c r="C2" s="35"/>
      <c r="D2" s="35"/>
      <c r="E2" s="35"/>
      <c r="F2" s="35"/>
    </row>
    <row r="3" spans="1:10" ht="15.6" x14ac:dyDescent="0.3">
      <c r="A3" s="55" t="s">
        <v>6</v>
      </c>
      <c r="B3" s="55"/>
      <c r="C3" s="55"/>
      <c r="D3" s="55"/>
      <c r="E3" s="55"/>
      <c r="F3" s="55"/>
      <c r="G3" s="55"/>
      <c r="H3" s="55"/>
      <c r="I3" s="55"/>
    </row>
    <row r="4" spans="1:10" ht="21" customHeight="1" x14ac:dyDescent="0.3">
      <c r="A4" s="55" t="s">
        <v>3</v>
      </c>
      <c r="B4" s="55"/>
      <c r="C4" s="55"/>
      <c r="D4" s="55"/>
      <c r="E4" s="55"/>
      <c r="F4" s="55"/>
      <c r="G4" s="55"/>
      <c r="H4" s="55"/>
      <c r="I4" s="55"/>
    </row>
    <row r="5" spans="1:10" ht="15.6" x14ac:dyDescent="0.3">
      <c r="A5" s="55" t="s">
        <v>17</v>
      </c>
      <c r="B5" s="55"/>
      <c r="C5" s="55"/>
      <c r="D5" s="55"/>
      <c r="E5" s="55"/>
      <c r="F5" s="55"/>
      <c r="G5" s="55"/>
      <c r="H5" s="55"/>
      <c r="I5" s="55"/>
    </row>
    <row r="6" spans="1:10" ht="13.8" thickBot="1" x14ac:dyDescent="0.3">
      <c r="I6" s="2" t="s">
        <v>9</v>
      </c>
    </row>
    <row r="7" spans="1:10" ht="37.5" customHeight="1" x14ac:dyDescent="0.25">
      <c r="A7" s="56" t="s">
        <v>4</v>
      </c>
      <c r="B7" s="58" t="s">
        <v>20</v>
      </c>
      <c r="C7" s="58" t="s">
        <v>22</v>
      </c>
      <c r="D7" s="58" t="s">
        <v>21</v>
      </c>
      <c r="E7" s="53" t="s">
        <v>1</v>
      </c>
      <c r="F7" s="53"/>
      <c r="G7" s="53"/>
      <c r="H7" s="53"/>
      <c r="I7" s="54"/>
    </row>
    <row r="8" spans="1:10" ht="57" customHeight="1" thickBot="1" x14ac:dyDescent="0.3">
      <c r="A8" s="57"/>
      <c r="B8" s="59"/>
      <c r="C8" s="59"/>
      <c r="D8" s="59"/>
      <c r="E8" s="5" t="s">
        <v>14</v>
      </c>
      <c r="F8" s="5" t="s">
        <v>7</v>
      </c>
      <c r="G8" s="5" t="s">
        <v>5</v>
      </c>
      <c r="H8" s="5" t="s">
        <v>13</v>
      </c>
      <c r="I8" s="6" t="s">
        <v>0</v>
      </c>
      <c r="J8" s="25"/>
    </row>
    <row r="9" spans="1:10" ht="15" customHeight="1" x14ac:dyDescent="0.25">
      <c r="A9" s="12"/>
      <c r="B9" s="8"/>
      <c r="C9" s="8"/>
      <c r="D9" s="8"/>
      <c r="E9" s="8"/>
      <c r="F9" s="8"/>
      <c r="G9" s="8"/>
      <c r="H9" s="8"/>
      <c r="I9" s="9"/>
    </row>
    <row r="10" spans="1:10" ht="15" customHeight="1" thickBot="1" x14ac:dyDescent="0.3">
      <c r="A10" s="13" t="s">
        <v>8</v>
      </c>
      <c r="B10" s="15"/>
      <c r="C10" s="10"/>
      <c r="D10" s="10"/>
      <c r="E10" s="10"/>
      <c r="F10" s="10"/>
      <c r="G10" s="10"/>
      <c r="H10" s="10"/>
      <c r="I10" s="11"/>
    </row>
    <row r="11" spans="1:10" ht="103.5" customHeight="1" thickBot="1" x14ac:dyDescent="0.3">
      <c r="A11" s="34" t="s">
        <v>19</v>
      </c>
      <c r="B11" s="15">
        <v>174249525</v>
      </c>
      <c r="C11" s="10"/>
      <c r="D11" s="10">
        <f>B11+C11</f>
        <v>174249525</v>
      </c>
      <c r="E11" s="45">
        <v>174249525</v>
      </c>
      <c r="F11" s="10"/>
      <c r="G11" s="10"/>
      <c r="H11" s="10"/>
      <c r="I11" s="11"/>
    </row>
    <row r="12" spans="1:10" s="24" customFormat="1" ht="39.6" x14ac:dyDescent="0.25">
      <c r="A12" s="14" t="s">
        <v>15</v>
      </c>
      <c r="B12" s="21">
        <v>2540000</v>
      </c>
      <c r="C12" s="36"/>
      <c r="D12" s="10">
        <f t="shared" ref="D12:D18" si="0">B12+C12</f>
        <v>2540000</v>
      </c>
      <c r="E12" s="46"/>
      <c r="F12" s="22"/>
      <c r="G12" s="22"/>
      <c r="H12" s="22"/>
      <c r="I12" s="26">
        <v>2540000</v>
      </c>
      <c r="J12" s="23"/>
    </row>
    <row r="13" spans="1:10" s="24" customFormat="1" ht="26.4" x14ac:dyDescent="0.25">
      <c r="A13" s="14" t="s">
        <v>23</v>
      </c>
      <c r="B13" s="44"/>
      <c r="C13" s="21">
        <v>270400000</v>
      </c>
      <c r="D13" s="10">
        <f t="shared" si="0"/>
        <v>270400000</v>
      </c>
      <c r="E13" s="46">
        <f>C13</f>
        <v>270400000</v>
      </c>
      <c r="F13" s="22"/>
      <c r="G13" s="22"/>
      <c r="H13" s="22"/>
      <c r="I13" s="26"/>
      <c r="J13" s="23"/>
    </row>
    <row r="14" spans="1:10" s="24" customFormat="1" ht="26.4" x14ac:dyDescent="0.25">
      <c r="A14" s="14" t="s">
        <v>24</v>
      </c>
      <c r="B14" s="44"/>
      <c r="C14" s="21">
        <v>209168860</v>
      </c>
      <c r="D14" s="10">
        <f t="shared" si="0"/>
        <v>209168860</v>
      </c>
      <c r="E14" s="46">
        <f t="shared" ref="E14:E15" si="1">C14</f>
        <v>209168860</v>
      </c>
      <c r="F14" s="22"/>
      <c r="G14" s="22"/>
      <c r="H14" s="22"/>
      <c r="I14" s="26"/>
      <c r="J14" s="23"/>
    </row>
    <row r="15" spans="1:10" s="24" customFormat="1" ht="26.4" x14ac:dyDescent="0.25">
      <c r="A15" s="14" t="s">
        <v>25</v>
      </c>
      <c r="B15" s="44"/>
      <c r="C15" s="21">
        <v>139545607</v>
      </c>
      <c r="D15" s="10">
        <f t="shared" si="0"/>
        <v>139545607</v>
      </c>
      <c r="E15" s="46">
        <f t="shared" si="1"/>
        <v>139545607</v>
      </c>
      <c r="F15" s="22"/>
      <c r="G15" s="22"/>
      <c r="H15" s="22"/>
      <c r="I15" s="26"/>
      <c r="J15" s="23"/>
    </row>
    <row r="16" spans="1:10" s="24" customFormat="1" x14ac:dyDescent="0.25">
      <c r="A16" s="14"/>
      <c r="B16" s="21"/>
      <c r="C16" s="36"/>
      <c r="D16" s="10">
        <f t="shared" si="0"/>
        <v>0</v>
      </c>
      <c r="E16" s="46"/>
      <c r="F16" s="22"/>
      <c r="G16" s="22"/>
      <c r="H16" s="22"/>
      <c r="I16" s="26"/>
      <c r="J16" s="23"/>
    </row>
    <row r="17" spans="1:11" x14ac:dyDescent="0.25">
      <c r="A17" s="14" t="s">
        <v>16</v>
      </c>
      <c r="B17" s="21">
        <v>2057530</v>
      </c>
      <c r="C17" s="36"/>
      <c r="D17" s="10">
        <f t="shared" si="0"/>
        <v>2057530</v>
      </c>
      <c r="E17" s="46"/>
      <c r="F17" s="22"/>
      <c r="G17" s="22"/>
      <c r="H17" s="22"/>
      <c r="I17" s="26">
        <v>2057530</v>
      </c>
    </row>
    <row r="18" spans="1:11" ht="15" customHeight="1" thickBot="1" x14ac:dyDescent="0.3">
      <c r="A18" s="28" t="s">
        <v>12</v>
      </c>
      <c r="B18" s="29">
        <f>B11+B12+B17</f>
        <v>178847055</v>
      </c>
      <c r="C18" s="29">
        <f>SUM(C11:C17)</f>
        <v>619114467</v>
      </c>
      <c r="D18" s="10">
        <f t="shared" si="0"/>
        <v>797961522</v>
      </c>
      <c r="E18" s="29">
        <f>SUM(E11:E17)</f>
        <v>793363992</v>
      </c>
      <c r="F18" s="29"/>
      <c r="G18" s="29"/>
      <c r="H18" s="29"/>
      <c r="I18" s="30">
        <f>SUM(I12:I17)</f>
        <v>4597530</v>
      </c>
    </row>
    <row r="19" spans="1:11" ht="26.25" customHeight="1" thickBot="1" x14ac:dyDescent="0.3">
      <c r="A19" s="50"/>
      <c r="B19" s="51"/>
      <c r="C19" s="51"/>
      <c r="D19" s="51"/>
      <c r="E19" s="51"/>
      <c r="F19" s="51"/>
      <c r="G19" s="51"/>
      <c r="H19" s="51"/>
      <c r="I19" s="52"/>
    </row>
    <row r="20" spans="1:11" ht="25.5" customHeight="1" thickBot="1" x14ac:dyDescent="0.3">
      <c r="A20" s="31" t="s">
        <v>10</v>
      </c>
      <c r="B20" s="32"/>
      <c r="C20" s="32"/>
      <c r="D20" s="32"/>
      <c r="E20" s="32"/>
      <c r="F20" s="32"/>
      <c r="G20" s="32"/>
      <c r="H20" s="32"/>
      <c r="I20" s="33"/>
    </row>
    <row r="21" spans="1:11" ht="26.4" x14ac:dyDescent="0.25">
      <c r="A21" s="3" t="s">
        <v>18</v>
      </c>
      <c r="B21" s="16">
        <v>8000000</v>
      </c>
      <c r="C21" s="16"/>
      <c r="D21" s="16">
        <f>B21+C21</f>
        <v>8000000</v>
      </c>
      <c r="E21" s="16"/>
      <c r="F21" s="16"/>
      <c r="G21" s="16"/>
      <c r="H21" s="16"/>
      <c r="I21" s="19">
        <v>8000000</v>
      </c>
    </row>
    <row r="22" spans="1:11" ht="26.4" x14ac:dyDescent="0.25">
      <c r="A22" s="39" t="s">
        <v>26</v>
      </c>
      <c r="B22" s="43"/>
      <c r="C22" s="37">
        <v>43995110</v>
      </c>
      <c r="D22" s="16">
        <f t="shared" ref="D22:D25" si="2">B22+C22</f>
        <v>43995110</v>
      </c>
      <c r="E22" s="37">
        <v>43995110</v>
      </c>
      <c r="F22" s="37"/>
      <c r="G22" s="37"/>
      <c r="H22" s="37"/>
      <c r="I22" s="40"/>
    </row>
    <row r="23" spans="1:11" ht="26.4" x14ac:dyDescent="0.25">
      <c r="A23" s="39" t="s">
        <v>27</v>
      </c>
      <c r="B23" s="43"/>
      <c r="C23" s="37">
        <v>15875000</v>
      </c>
      <c r="D23" s="16">
        <f t="shared" si="2"/>
        <v>15875000</v>
      </c>
      <c r="E23" s="37">
        <v>15875000</v>
      </c>
      <c r="F23" s="37"/>
      <c r="G23" s="37"/>
      <c r="H23" s="37"/>
      <c r="I23" s="40"/>
    </row>
    <row r="24" spans="1:11" ht="26.4" x14ac:dyDescent="0.25">
      <c r="A24" s="41" t="s">
        <v>28</v>
      </c>
      <c r="B24" s="43"/>
      <c r="C24" s="38">
        <v>4229805</v>
      </c>
      <c r="D24" s="16">
        <f t="shared" si="2"/>
        <v>4229805</v>
      </c>
      <c r="E24" s="38">
        <v>4229805</v>
      </c>
      <c r="F24" s="38"/>
      <c r="G24" s="38"/>
      <c r="H24" s="38"/>
      <c r="I24" s="42"/>
    </row>
    <row r="25" spans="1:11" ht="15" customHeight="1" thickBot="1" x14ac:dyDescent="0.3">
      <c r="A25" s="7" t="s">
        <v>11</v>
      </c>
      <c r="B25" s="17">
        <f t="shared" ref="B25:I25" si="3">SUM(B21:B21)</f>
        <v>8000000</v>
      </c>
      <c r="C25" s="17">
        <f>SUM(C22:C24)</f>
        <v>64099915</v>
      </c>
      <c r="D25" s="16">
        <f t="shared" si="2"/>
        <v>72099915</v>
      </c>
      <c r="E25" s="17">
        <f>SUM(E22:E24)</f>
        <v>64099915</v>
      </c>
      <c r="F25" s="17">
        <f t="shared" si="3"/>
        <v>0</v>
      </c>
      <c r="G25" s="17">
        <f t="shared" si="3"/>
        <v>0</v>
      </c>
      <c r="H25" s="17">
        <f t="shared" si="3"/>
        <v>0</v>
      </c>
      <c r="I25" s="27">
        <f t="shared" si="3"/>
        <v>8000000</v>
      </c>
      <c r="J25" s="1"/>
      <c r="K25" s="1"/>
    </row>
    <row r="26" spans="1:11" ht="15" customHeight="1" thickBot="1" x14ac:dyDescent="0.3">
      <c r="A26" s="4" t="s">
        <v>2</v>
      </c>
      <c r="B26" s="18">
        <f t="shared" ref="B26:I26" si="4">B18+B25</f>
        <v>186847055</v>
      </c>
      <c r="C26" s="18">
        <f>C18+C25</f>
        <v>683214382</v>
      </c>
      <c r="D26" s="16">
        <f>B26+C26</f>
        <v>870061437</v>
      </c>
      <c r="E26" s="18">
        <f t="shared" si="4"/>
        <v>857463907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20">
        <f t="shared" si="4"/>
        <v>12597530</v>
      </c>
    </row>
    <row r="27" spans="1:11" x14ac:dyDescent="0.25">
      <c r="I27" s="47">
        <f>E26+I25+I18</f>
        <v>870061437</v>
      </c>
    </row>
    <row r="29" spans="1:11" x14ac:dyDescent="0.25">
      <c r="A29" s="49" t="s">
        <v>30</v>
      </c>
      <c r="B29" s="49"/>
      <c r="C29" s="49"/>
      <c r="D29" s="49"/>
      <c r="E29" s="49"/>
      <c r="F29" s="49"/>
      <c r="G29" s="49"/>
      <c r="H29" s="49"/>
      <c r="I29" s="49"/>
    </row>
  </sheetData>
  <mergeCells count="10">
    <mergeCell ref="A29:I29"/>
    <mergeCell ref="A19:I19"/>
    <mergeCell ref="E7:I7"/>
    <mergeCell ref="A3:I3"/>
    <mergeCell ref="A4:I4"/>
    <mergeCell ref="A5:I5"/>
    <mergeCell ref="A7:A8"/>
    <mergeCell ref="B7:B8"/>
    <mergeCell ref="C7:C8"/>
    <mergeCell ref="D7:D8"/>
  </mergeCells>
  <phoneticPr fontId="0" type="noConversion"/>
  <printOptions horizontalCentered="1"/>
  <pageMargins left="0.15748031496062992" right="0.15748031496062992" top="0.19685039370078741" bottom="0.15748031496062992" header="0.15748031496062992" footer="0.15748031496062992"/>
  <pageSetup paperSize="9" scale="74" orientation="portrait" r:id="rId1"/>
  <rowBreaks count="1" manualBreakCount="1"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Felújítások</vt:lpstr>
      <vt:lpstr>Felújítások!Nyomtatási_terület</vt:lpstr>
    </vt:vector>
  </TitlesOfParts>
  <Company>V.ker.Ökorm.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Fabók Géza</dc:creator>
  <cp:lastModifiedBy>aljegy</cp:lastModifiedBy>
  <cp:lastPrinted>2021-02-03T10:12:05Z</cp:lastPrinted>
  <dcterms:created xsi:type="dcterms:W3CDTF">2001-12-21T12:22:18Z</dcterms:created>
  <dcterms:modified xsi:type="dcterms:W3CDTF">2022-11-13T14:04:34Z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-102877279</vt:i4>
  </property>
  <property fmtid="{D5CDD505-2E9C-101B-9397-08002B2CF9AE}" pid="3" name="_EmailSubject">
    <vt:lpwstr>rendelettervezet mellékletei</vt:lpwstr>
  </property>
  <property fmtid="{D5CDD505-2E9C-101B-9397-08002B2CF9AE}" pid="4" name="_AuthorEmail">
    <vt:lpwstr>valkoczi.zsuzsanna@cca.hu</vt:lpwstr>
  </property>
  <property fmtid="{D5CDD505-2E9C-101B-9397-08002B2CF9AE}" pid="5" name="_AuthorEmailDisplayName">
    <vt:lpwstr>Valkoczi Zsuzsanna</vt:lpwstr>
  </property>
  <property fmtid="{D5CDD505-2E9C-101B-9397-08002B2CF9AE}" pid="6" name="_ReviewingToolsShownOnce">
    <vt:lpwstr/>
  </property>
</Properties>
</file>