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jegy\Desktop\EGYSÉGESBE\2022.09.07\Új mappa\2022. évi KÖLTSÉGVETÉSI RENDELET\Egységes rendelet\2022.08.27-től\"/>
    </mc:Choice>
  </mc:AlternateContent>
  <xr:revisionPtr revIDLastSave="0" documentId="13_ncr:1_{77CAF2B7-F833-42CE-9AAC-8B4C6B4E1F4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</sheets>
  <definedNames>
    <definedName name="_xlnm.Print_Area" localSheetId="0">Munka1!$A$1:$H$95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5" i="1" l="1"/>
  <c r="H95" i="1" s="1"/>
  <c r="H27" i="1"/>
  <c r="H32" i="1"/>
  <c r="H29" i="1" s="1"/>
  <c r="H46" i="1" l="1"/>
  <c r="H45" i="1"/>
  <c r="H28" i="1"/>
  <c r="H24" i="1"/>
  <c r="H25" i="1"/>
  <c r="H23" i="1"/>
  <c r="H22" i="1"/>
  <c r="H12" i="1"/>
  <c r="H13" i="1"/>
  <c r="H14" i="1"/>
  <c r="H15" i="1"/>
  <c r="H16" i="1"/>
  <c r="H17" i="1"/>
  <c r="H10" i="1"/>
  <c r="D29" i="1" l="1"/>
  <c r="D22" i="1"/>
  <c r="D11" i="1" l="1"/>
  <c r="D9" i="1" l="1"/>
  <c r="F9" i="1" s="1"/>
  <c r="H11" i="1"/>
  <c r="D48" i="1"/>
  <c r="D44" i="1"/>
  <c r="D8" i="1" l="1"/>
  <c r="F8" i="1" s="1"/>
  <c r="H9" i="1"/>
  <c r="D27" i="1"/>
  <c r="H8" i="1" l="1"/>
  <c r="D95" i="1"/>
  <c r="D53" i="1"/>
</calcChain>
</file>

<file path=xl/sharedStrings.xml><?xml version="1.0" encoding="utf-8"?>
<sst xmlns="http://schemas.openxmlformats.org/spreadsheetml/2006/main" count="133" uniqueCount="119">
  <si>
    <t>I.</t>
  </si>
  <si>
    <t>A helyi önkormányzatok működésének általános támogatása</t>
  </si>
  <si>
    <t>a) Önkormányzati Hivatal működésének támogatása</t>
  </si>
  <si>
    <t>b) Település-üzemeltetéshez kapcsolódó feladatellátás támogatása</t>
  </si>
  <si>
    <t xml:space="preserve">II. </t>
  </si>
  <si>
    <t>Óvodaműködtetési támogatás</t>
  </si>
  <si>
    <t>III.</t>
  </si>
  <si>
    <t>Egyes szociális és gyermekjóléti feladatok támogatása</t>
  </si>
  <si>
    <t xml:space="preserve">IV. </t>
  </si>
  <si>
    <t>A települési önkormányzatok kulturális feladatainak támogatása</t>
  </si>
  <si>
    <t>Könyvtári, közművelődési és múzeumi feladatok támogatása</t>
  </si>
  <si>
    <t>Lakossági víz- és csatornaszolgáltatás támogatása</t>
  </si>
  <si>
    <t>Önkormányzati feladatellátást szolgáló fejlesztések</t>
  </si>
  <si>
    <t>Központi források mindösszesen</t>
  </si>
  <si>
    <t>A helyi önkormányzatok általános működésének és ágazati feladatainak támogatása</t>
  </si>
  <si>
    <t>1.</t>
  </si>
  <si>
    <t>2.</t>
  </si>
  <si>
    <t>3.</t>
  </si>
  <si>
    <t>4.</t>
  </si>
  <si>
    <t>Társulás által fenntartott óvodákba bejáró gyermekek utaztatásának támogatása</t>
  </si>
  <si>
    <t xml:space="preserve">  c) Szociális étkeztetés</t>
  </si>
  <si>
    <t xml:space="preserve">  d) Házi segítségnyújtás</t>
  </si>
  <si>
    <t xml:space="preserve">  e) Falugondnoki vagy tanyagondnoki szolgáltatás</t>
  </si>
  <si>
    <t xml:space="preserve">  f) Időskorúak nappali intézményi ellátása</t>
  </si>
  <si>
    <t xml:space="preserve">  g) Fogyatékos és demens személyek nappali intézményi ellátása</t>
  </si>
  <si>
    <t xml:space="preserve">  h) Pszichiátriai és szenvedélybetegek nappali intézményi ellátása</t>
  </si>
  <si>
    <t xml:space="preserve">  i) Hajláktalanok nappali intézményi ellátása</t>
  </si>
  <si>
    <t xml:space="preserve">  k) Hajléktalanok átmeneti intézményei</t>
  </si>
  <si>
    <t xml:space="preserve">  b) Intézmény- üzemeltetési támogatás</t>
  </si>
  <si>
    <t xml:space="preserve">  a) Megyei hatókörű városi múzeumok feladatainak támogatása</t>
  </si>
  <si>
    <t xml:space="preserve">  b) Megyei könyvtárak feladatainak támogatása</t>
  </si>
  <si>
    <t xml:space="preserve">  c) Megyeszékhely megyei jogú városok és Szentendre Város Önkormányzatának közművelődési támogatása</t>
  </si>
  <si>
    <t xml:space="preserve">  d) Települési önkormányzatok támogatása a nyilvános könyvtári ellátási és a közművelődési feladatokhoz</t>
  </si>
  <si>
    <t xml:space="preserve">  g) Fővárosi kerületi önkormányzatok közművelődési támogatása</t>
  </si>
  <si>
    <t xml:space="preserve">  h) Megyei könyvtár kistelepülési könyvtári és közművelődési célú kiegészítő támogatása</t>
  </si>
  <si>
    <t>A települési önkormányzatok által fenntartott, illetve támogatott előadó- művészeti szervezetek támogatása</t>
  </si>
  <si>
    <t xml:space="preserve">  a) Színházművészeti szervezetek támogatása</t>
  </si>
  <si>
    <t xml:space="preserve">  c) Zeneművészeti szervezetek támogatása</t>
  </si>
  <si>
    <t>Támogatások</t>
  </si>
  <si>
    <t>5.</t>
  </si>
  <si>
    <t>6.</t>
  </si>
  <si>
    <t>8.</t>
  </si>
  <si>
    <t>9.</t>
  </si>
  <si>
    <t>10.</t>
  </si>
  <si>
    <t>11.</t>
  </si>
  <si>
    <t>12.</t>
  </si>
  <si>
    <t xml:space="preserve">1. </t>
  </si>
  <si>
    <t>Címzett és céltámogatások</t>
  </si>
  <si>
    <t>Vis maior támogatás</t>
  </si>
  <si>
    <t>A helyi önkormányzatok, a települési és területi nemzetiségi önkormányzatok központi alrendszeréből származó forrásai</t>
  </si>
  <si>
    <t>A települési önkormányzatok működésének támogatása</t>
  </si>
  <si>
    <t>Óvodapedagógusok és az óvodapedagógusok nevelő munkáját közvetlenül segítők bértámogatása</t>
  </si>
  <si>
    <t xml:space="preserve">    ba) A zöldterület-gazdálkodással kapcsolatos feladatok ellátásának támogatása</t>
  </si>
  <si>
    <t xml:space="preserve">    bb) Közvilágítás fenntartásának támogatása</t>
  </si>
  <si>
    <t xml:space="preserve">    bc) Köztemető fenntartással kapcsolatos feladatok ellátása</t>
  </si>
  <si>
    <t xml:space="preserve">    bd) Közutak fenntartásának támogatása</t>
  </si>
  <si>
    <t xml:space="preserve">     aa) A nemzeti minősítésű színházművészeti szervezetek támogatása</t>
  </si>
  <si>
    <t xml:space="preserve">       aaa) A nemzeti minősítű színházművészeti szervezetek művészeti támogatása</t>
  </si>
  <si>
    <t xml:space="preserve">      aab) A nemzeti minősítű színházművészeti szervezetek létesítmény-gazdálkodási célú támogatása</t>
  </si>
  <si>
    <t xml:space="preserve">     ab) A kiemelt minősítésű színházművészeti szervezetek támogatása</t>
  </si>
  <si>
    <t xml:space="preserve">      aba) A kiemelt minősítésű színházművészeti szervezetek támogatása</t>
  </si>
  <si>
    <t xml:space="preserve">      abb) A kiemelt minősítésű színházművészeti szervezetek működési támogatása</t>
  </si>
  <si>
    <t xml:space="preserve">     ca) Zenekarok támogatása</t>
  </si>
  <si>
    <t xml:space="preserve">      caa) A nemzeti minősítésű zenekarok támogatása</t>
  </si>
  <si>
    <t xml:space="preserve">      cab) A kiemelt minősítésű zenekarok támogatása</t>
  </si>
  <si>
    <t xml:space="preserve">     cb) Énekkarok támogatása</t>
  </si>
  <si>
    <t xml:space="preserve">      cba) A nemzeti minősítésű énekkarok támogatása</t>
  </si>
  <si>
    <t xml:space="preserve">      cbb) A kiemelt minősítésű énekkarok támogatása</t>
  </si>
  <si>
    <t xml:space="preserve">  a) A finanszírozás szempontjából elismert szakmai dolgozók bértámogatása</t>
  </si>
  <si>
    <t xml:space="preserve">  e) Települési önkormányzatok muzeális intézményi feladatainak támogatása</t>
  </si>
  <si>
    <t>c) Egyéb önkormányzati feladatok támogatása</t>
  </si>
  <si>
    <t>Nem közművel összegyűjtött háztartási szennyvíz ártalmatlanítása</t>
  </si>
  <si>
    <t>Gyermekétkeztetés támogatása</t>
  </si>
  <si>
    <t xml:space="preserve">  b) Gyermekétkeztetés üzemeltetési támogatás</t>
  </si>
  <si>
    <t>Kiegészítő támogatás az óvodapedagógusok minősítéséből adódó többletkiadásokhoz</t>
  </si>
  <si>
    <t>I/6.</t>
  </si>
  <si>
    <t>d) Lakott külterülettel kapcsolatos feladatok támogatása</t>
  </si>
  <si>
    <t>I/5.</t>
  </si>
  <si>
    <t>Polgármesteri illetmény támogatása</t>
  </si>
  <si>
    <t>I/1.</t>
  </si>
  <si>
    <t>A települési önkormányzatok szociális feladatainak egyéb támogatása</t>
  </si>
  <si>
    <t xml:space="preserve">  a) Család-  és gyermekjóléti szolgálat</t>
  </si>
  <si>
    <t xml:space="preserve">  b) Család-  és gyermekjóléti  központ</t>
  </si>
  <si>
    <t xml:space="preserve">  j) Családi bölcsőde</t>
  </si>
  <si>
    <t>A települési önkormányzatok által biztosított egyes szociális szakosított ellátások, valamint a gyermekek átmeneti gondozásával kapcsolatos feladatok támogatása</t>
  </si>
  <si>
    <t xml:space="preserve"> Rászoruló gyermekek intézményen kívüli szünidei étkezésének támogatása</t>
  </si>
  <si>
    <t>7.</t>
  </si>
  <si>
    <t>Bölcsőde, mini bölcsőde támogatása</t>
  </si>
  <si>
    <t>a) (1)A finanszírozás szempontjából elismert szakmai dolgozók bértámogatása: felsőfokú végzettségű kisgyermeknevelők, szaktanácsadók</t>
  </si>
  <si>
    <t>a) (2) A finanszírozás szempontjából elismert szakmai dolgozók bértámogatása: bölcsődei dajkák, középfokú végzettségű kisgyermeknevelők, szaktanácsadók</t>
  </si>
  <si>
    <t>b) Bölcsődei üzemeltetési támogatás</t>
  </si>
  <si>
    <t>A helyi önkormányzatok kiegészítő támogatásai</t>
  </si>
  <si>
    <t>A kéményseprő-ipari közszolgáltatás helyi önkormányzat általi ellátásának támogatása</t>
  </si>
  <si>
    <t>A települési önkormányzatok helyi közösségi közlekedésének támogatása</t>
  </si>
  <si>
    <t>Jó adatszolgáltató önkormányzatok támogatása</t>
  </si>
  <si>
    <t>A nem közművel összegyűjtött háztartási szennyvíz ideiglenes begyűjtésére kijelölt közérdekű közszolgáltató meg nem térülő 
költségeinek támogatása</t>
  </si>
  <si>
    <t>A települési önkormányzatok szociális célú tüzelőanyag vásárlásájoz kapcsolódó támogatása</t>
  </si>
  <si>
    <t>Önkormányzatok rendkívüli támogatása</t>
  </si>
  <si>
    <t>Önkormányzati elszámolások</t>
  </si>
  <si>
    <t>Önkormányzati étkeztetési fejlesztések támogatása</t>
  </si>
  <si>
    <t>Közművelődési érdekeltségnövelő támogatás, muzeális intézmények szakmai támogatása</t>
  </si>
  <si>
    <t>Mini bölcsődei férőhelyek kialakításának támogatása</t>
  </si>
  <si>
    <r>
      <t>I.1. jogcímhez kapcsolódó kiegészítés</t>
    </r>
    <r>
      <rPr>
        <b/>
        <sz val="11"/>
        <color rgb="FFFF0000"/>
        <rFont val="Times New Roman"/>
        <family val="1"/>
        <charset val="238"/>
      </rPr>
      <t xml:space="preserve"> </t>
    </r>
  </si>
  <si>
    <t>Köztisztviselők bérrendesésének támogatása</t>
  </si>
  <si>
    <t>13.</t>
  </si>
  <si>
    <t>A települési önkormányzatok egyes köznevelési  feladatainak támogatása</t>
  </si>
  <si>
    <t>A települési önkormányzatok szociális, gyermekjóléti és gyermekétkeztetési feladatainak támogatása</t>
  </si>
  <si>
    <t>2020. évről áthúzódó bérkompenzáció támogatása</t>
  </si>
  <si>
    <t xml:space="preserve">2022. évi terv </t>
  </si>
  <si>
    <t>adatok Ft-ban</t>
  </si>
  <si>
    <t>Módosított 05.26.</t>
  </si>
  <si>
    <t>Módosítás 05.26.</t>
  </si>
  <si>
    <t>Módosítás 08.25.</t>
  </si>
  <si>
    <t>Módosított 08.25.</t>
  </si>
  <si>
    <t>25ezer fő alatti települési önkormányzatok mikro, kis- és középvállalkozásai 1%-os adómérték kedvezményének hatása a 2021. május 17-ére vonatkozó adatok alapján (2020. évi XC.törvény 3. mellékletének 6.3.k pont)</t>
  </si>
  <si>
    <t>14.</t>
  </si>
  <si>
    <t>6. melléklet a 3/2022. (II.16.) önkormányzati rendelethez*</t>
  </si>
  <si>
    <t>* Módosította: Abony Város Önkormányzat Képviselő-testületének 9/2022. (V.27.) önkormányzati rendelete 3. § (6)</t>
  </si>
  <si>
    <t xml:space="preserve">   Módosította: Abony Város Önkormányzat Képviselő-testületének 15/2022. (VIII.26.) önkormányzati rendelete 3. § (6). Hatályos: 2022. VIII. 27-től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</si>
</sst>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F_t_-;\-* #,##0.00\ _F_t_-;_-* &quot;-&quot;??\ _F_t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u/>
      <sz val="14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3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FC1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16" fontId="3" fillId="0" borderId="2" xfId="0" quotePrefix="1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3" fontId="2" fillId="0" borderId="0" xfId="0" applyNumberFormat="1" applyFont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3" fontId="3" fillId="0" borderId="18" xfId="0" applyNumberFormat="1" applyFont="1" applyBorder="1" applyAlignment="1">
      <alignment horizontal="center" vertical="center"/>
    </xf>
    <xf numFmtId="3" fontId="12" fillId="3" borderId="4" xfId="1" applyNumberFormat="1" applyFont="1" applyFill="1" applyBorder="1" applyAlignment="1">
      <alignment horizontal="right" vertical="center"/>
    </xf>
    <xf numFmtId="3" fontId="13" fillId="0" borderId="4" xfId="1" applyNumberFormat="1" applyFont="1" applyBorder="1" applyAlignment="1">
      <alignment horizontal="right" vertical="center"/>
    </xf>
    <xf numFmtId="3" fontId="2" fillId="0" borderId="4" xfId="1" applyNumberFormat="1" applyFont="1" applyFill="1" applyBorder="1" applyAlignment="1">
      <alignment horizontal="right" vertical="center"/>
    </xf>
    <xf numFmtId="3" fontId="2" fillId="0" borderId="4" xfId="1" applyNumberFormat="1" applyFont="1" applyBorder="1" applyAlignment="1">
      <alignment horizontal="right" vertical="center"/>
    </xf>
    <xf numFmtId="3" fontId="11" fillId="0" borderId="4" xfId="1" applyNumberFormat="1" applyFont="1" applyBorder="1" applyAlignment="1">
      <alignment horizontal="right" vertical="center"/>
    </xf>
    <xf numFmtId="3" fontId="13" fillId="0" borderId="4" xfId="1" applyNumberFormat="1" applyFont="1" applyFill="1" applyBorder="1" applyAlignment="1">
      <alignment horizontal="right" vertical="center"/>
    </xf>
    <xf numFmtId="3" fontId="2" fillId="2" borderId="4" xfId="1" applyNumberFormat="1" applyFont="1" applyFill="1" applyBorder="1" applyAlignment="1">
      <alignment horizontal="right" vertical="center"/>
    </xf>
    <xf numFmtId="3" fontId="2" fillId="0" borderId="20" xfId="1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vertical="center"/>
    </xf>
    <xf numFmtId="3" fontId="2" fillId="0" borderId="3" xfId="1" applyNumberFormat="1" applyFont="1" applyFill="1" applyBorder="1" applyAlignment="1">
      <alignment horizontal="right" vertical="center"/>
    </xf>
    <xf numFmtId="3" fontId="11" fillId="0" borderId="3" xfId="1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vertical="center"/>
    </xf>
    <xf numFmtId="3" fontId="8" fillId="4" borderId="19" xfId="1" applyNumberFormat="1" applyFont="1" applyFill="1" applyBorder="1" applyAlignment="1">
      <alignment horizontal="right" vertical="center"/>
    </xf>
    <xf numFmtId="3" fontId="6" fillId="4" borderId="10" xfId="0" applyNumberFormat="1" applyFont="1" applyFill="1" applyBorder="1" applyAlignment="1">
      <alignment horizontal="right" vertical="center"/>
    </xf>
    <xf numFmtId="0" fontId="3" fillId="5" borderId="2" xfId="0" applyFont="1" applyFill="1" applyBorder="1" applyAlignment="1">
      <alignment horizontal="center" vertical="center"/>
    </xf>
    <xf numFmtId="3" fontId="12" fillId="5" borderId="4" xfId="1" applyNumberFormat="1" applyFont="1" applyFill="1" applyBorder="1" applyAlignment="1">
      <alignment horizontal="right" vertical="center"/>
    </xf>
    <xf numFmtId="3" fontId="2" fillId="5" borderId="4" xfId="1" applyNumberFormat="1" applyFont="1" applyFill="1" applyBorder="1" applyAlignment="1">
      <alignment horizontal="right" vertical="center"/>
    </xf>
    <xf numFmtId="3" fontId="2" fillId="5" borderId="3" xfId="1" applyNumberFormat="1" applyFont="1" applyFill="1" applyBorder="1" applyAlignment="1">
      <alignment horizontal="right" vertical="center"/>
    </xf>
    <xf numFmtId="3" fontId="13" fillId="5" borderId="4" xfId="1" applyNumberFormat="1" applyFont="1" applyFill="1" applyBorder="1" applyAlignment="1">
      <alignment horizontal="right" vertical="center"/>
    </xf>
    <xf numFmtId="3" fontId="3" fillId="5" borderId="4" xfId="1" applyNumberFormat="1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3" fontId="7" fillId="6" borderId="10" xfId="1" applyNumberFormat="1" applyFont="1" applyFill="1" applyBorder="1" applyAlignment="1">
      <alignment horizontal="right" vertical="center"/>
    </xf>
    <xf numFmtId="3" fontId="2" fillId="4" borderId="3" xfId="0" applyNumberFormat="1" applyFont="1" applyFill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3" fontId="2" fillId="5" borderId="3" xfId="0" applyNumberFormat="1" applyFont="1" applyFill="1" applyBorder="1" applyAlignment="1">
      <alignment vertical="center"/>
    </xf>
    <xf numFmtId="3" fontId="2" fillId="6" borderId="3" xfId="0" applyNumberFormat="1" applyFont="1" applyFill="1" applyBorder="1" applyAlignment="1">
      <alignment vertical="center"/>
    </xf>
    <xf numFmtId="0" fontId="14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7" fillId="6" borderId="9" xfId="0" applyFont="1" applyFill="1" applyBorder="1" applyAlignment="1">
      <alignment horizontal="left" vertical="center"/>
    </xf>
    <xf numFmtId="0" fontId="7" fillId="6" borderId="10" xfId="0" applyFont="1" applyFill="1" applyBorder="1" applyAlignment="1">
      <alignment horizontal="left" vertical="center"/>
    </xf>
    <xf numFmtId="0" fontId="7" fillId="6" borderId="11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6" fillId="4" borderId="17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6" fillId="4" borderId="9" xfId="0" applyFont="1" applyFill="1" applyBorder="1" applyAlignment="1">
      <alignment horizontal="left" vertical="center"/>
    </xf>
    <xf numFmtId="0" fontId="6" fillId="4" borderId="10" xfId="0" applyFont="1" applyFill="1" applyBorder="1" applyAlignment="1">
      <alignment horizontal="left" vertical="center"/>
    </xf>
    <xf numFmtId="0" fontId="6" fillId="4" borderId="11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9" fillId="0" borderId="4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colors>
    <mruColors>
      <color rgb="FF0FC113"/>
      <color rgb="FF1E43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9"/>
  <sheetViews>
    <sheetView tabSelected="1" showWhiteSpace="0" topLeftCell="A91" zoomScale="115" zoomScaleNormal="115" zoomScaleSheetLayoutView="90" workbookViewId="0">
      <selection activeCell="B102" sqref="B102"/>
    </sheetView>
  </sheetViews>
  <sheetFormatPr defaultColWidth="9.109375" defaultRowHeight="13.8" x14ac:dyDescent="0.3"/>
  <cols>
    <col min="1" max="1" width="9.109375" style="2"/>
    <col min="2" max="2" width="10.44140625" style="2" bestFit="1" customWidth="1"/>
    <col min="3" max="3" width="84.33203125" style="2" customWidth="1"/>
    <col min="4" max="4" width="17" style="6" customWidth="1"/>
    <col min="5" max="7" width="15.44140625" style="11" customWidth="1"/>
    <col min="8" max="8" width="19.109375" style="11" customWidth="1"/>
    <col min="9" max="9" width="16.109375" style="2" customWidth="1"/>
    <col min="10" max="10" width="17.33203125" style="2" customWidth="1"/>
    <col min="11" max="16384" width="9.109375" style="2"/>
  </cols>
  <sheetData>
    <row r="1" spans="1:8" x14ac:dyDescent="0.3">
      <c r="D1" s="48"/>
      <c r="E1" s="48"/>
      <c r="F1" s="48"/>
      <c r="G1" s="48"/>
      <c r="H1" s="48"/>
    </row>
    <row r="2" spans="1:8" x14ac:dyDescent="0.3">
      <c r="A2" s="2" t="s">
        <v>116</v>
      </c>
      <c r="D2" s="48"/>
      <c r="E2" s="48"/>
      <c r="F2" s="48"/>
      <c r="G2" s="48"/>
      <c r="H2" s="48"/>
    </row>
    <row r="4" spans="1:8" ht="53.25" customHeight="1" x14ac:dyDescent="0.3">
      <c r="A4" s="72" t="s">
        <v>49</v>
      </c>
      <c r="B4" s="73"/>
      <c r="C4" s="73"/>
      <c r="D4" s="73"/>
      <c r="E4" s="73"/>
      <c r="F4" s="73"/>
      <c r="G4" s="73"/>
      <c r="H4" s="74"/>
    </row>
    <row r="5" spans="1:8" ht="14.4" thickBot="1" x14ac:dyDescent="0.35">
      <c r="A5" s="75" t="s">
        <v>109</v>
      </c>
      <c r="B5" s="76"/>
      <c r="C5" s="76"/>
      <c r="D5" s="76"/>
      <c r="E5" s="76"/>
      <c r="F5" s="76"/>
      <c r="G5" s="76"/>
      <c r="H5" s="77"/>
    </row>
    <row r="6" spans="1:8" ht="14.4" thickBot="1" x14ac:dyDescent="0.35">
      <c r="A6" s="1"/>
      <c r="B6" s="69" t="s">
        <v>38</v>
      </c>
      <c r="C6" s="69"/>
      <c r="D6" s="17" t="s">
        <v>108</v>
      </c>
      <c r="E6" s="28" t="s">
        <v>111</v>
      </c>
      <c r="F6" s="28" t="s">
        <v>110</v>
      </c>
      <c r="G6" s="28" t="s">
        <v>112</v>
      </c>
      <c r="H6" s="28" t="s">
        <v>113</v>
      </c>
    </row>
    <row r="7" spans="1:8" ht="24" customHeight="1" x14ac:dyDescent="0.3">
      <c r="A7" s="70" t="s">
        <v>14</v>
      </c>
      <c r="B7" s="71"/>
      <c r="C7" s="71"/>
      <c r="D7" s="32"/>
      <c r="E7" s="43"/>
      <c r="F7" s="43"/>
      <c r="G7" s="43"/>
      <c r="H7" s="43"/>
    </row>
    <row r="8" spans="1:8" ht="24" customHeight="1" x14ac:dyDescent="0.3">
      <c r="A8" s="12" t="s">
        <v>0</v>
      </c>
      <c r="B8" s="15" t="s">
        <v>1</v>
      </c>
      <c r="C8" s="16"/>
      <c r="D8" s="18">
        <f>D9+D21</f>
        <v>321874698</v>
      </c>
      <c r="E8" s="44">
        <v>0</v>
      </c>
      <c r="F8" s="44">
        <f>D8+E8</f>
        <v>321874698</v>
      </c>
      <c r="G8" s="44">
        <v>0</v>
      </c>
      <c r="H8" s="44">
        <f>D8+E8</f>
        <v>321874698</v>
      </c>
    </row>
    <row r="9" spans="1:8" ht="24" customHeight="1" x14ac:dyDescent="0.3">
      <c r="A9" s="34" t="s">
        <v>15</v>
      </c>
      <c r="B9" s="57" t="s">
        <v>50</v>
      </c>
      <c r="C9" s="58"/>
      <c r="D9" s="35">
        <f>D10+D11+D16+D17</f>
        <v>321874698</v>
      </c>
      <c r="E9" s="45">
        <v>0</v>
      </c>
      <c r="F9" s="45">
        <f>D9+E9</f>
        <v>321874698</v>
      </c>
      <c r="G9" s="45">
        <v>0</v>
      </c>
      <c r="H9" s="45">
        <f>D9+E9</f>
        <v>321874698</v>
      </c>
    </row>
    <row r="10" spans="1:8" ht="24" customHeight="1" x14ac:dyDescent="0.3">
      <c r="A10" s="3"/>
      <c r="B10" s="55" t="s">
        <v>2</v>
      </c>
      <c r="C10" s="55"/>
      <c r="D10" s="19">
        <v>186323947</v>
      </c>
      <c r="E10" s="28"/>
      <c r="F10" s="28">
        <v>186323947</v>
      </c>
      <c r="G10" s="28"/>
      <c r="H10" s="28">
        <f>D10+E10</f>
        <v>186323947</v>
      </c>
    </row>
    <row r="11" spans="1:8" ht="24" customHeight="1" x14ac:dyDescent="0.3">
      <c r="A11" s="3"/>
      <c r="B11" s="55" t="s">
        <v>3</v>
      </c>
      <c r="C11" s="55"/>
      <c r="D11" s="20">
        <f>D12+D13+D14+D15</f>
        <v>93428201</v>
      </c>
      <c r="E11" s="28"/>
      <c r="F11" s="28">
        <v>93428201</v>
      </c>
      <c r="G11" s="28"/>
      <c r="H11" s="28">
        <f t="shared" ref="H11:H17" si="0">D11+E11</f>
        <v>93428201</v>
      </c>
    </row>
    <row r="12" spans="1:8" ht="24" customHeight="1" x14ac:dyDescent="0.3">
      <c r="A12" s="3"/>
      <c r="B12" s="67" t="s">
        <v>52</v>
      </c>
      <c r="C12" s="67"/>
      <c r="D12" s="21">
        <v>25656120</v>
      </c>
      <c r="E12" s="28"/>
      <c r="F12" s="28">
        <v>25656120</v>
      </c>
      <c r="G12" s="28"/>
      <c r="H12" s="28">
        <f t="shared" si="0"/>
        <v>25656120</v>
      </c>
    </row>
    <row r="13" spans="1:8" ht="24" customHeight="1" x14ac:dyDescent="0.3">
      <c r="A13" s="3"/>
      <c r="B13" s="67" t="s">
        <v>53</v>
      </c>
      <c r="C13" s="67"/>
      <c r="D13" s="21">
        <v>44320000</v>
      </c>
      <c r="E13" s="28"/>
      <c r="F13" s="28">
        <v>44320000</v>
      </c>
      <c r="G13" s="28"/>
      <c r="H13" s="28">
        <f t="shared" si="0"/>
        <v>44320000</v>
      </c>
    </row>
    <row r="14" spans="1:8" ht="24" customHeight="1" x14ac:dyDescent="0.3">
      <c r="A14" s="3"/>
      <c r="B14" s="67" t="s">
        <v>54</v>
      </c>
      <c r="C14" s="67"/>
      <c r="D14" s="21">
        <v>0</v>
      </c>
      <c r="E14" s="28"/>
      <c r="F14" s="28">
        <v>0</v>
      </c>
      <c r="G14" s="28"/>
      <c r="H14" s="28">
        <f t="shared" si="0"/>
        <v>0</v>
      </c>
    </row>
    <row r="15" spans="1:8" ht="24" customHeight="1" x14ac:dyDescent="0.3">
      <c r="A15" s="3"/>
      <c r="B15" s="67" t="s">
        <v>55</v>
      </c>
      <c r="C15" s="67"/>
      <c r="D15" s="21">
        <v>23452081</v>
      </c>
      <c r="E15" s="28"/>
      <c r="F15" s="28">
        <v>23452081</v>
      </c>
      <c r="G15" s="28"/>
      <c r="H15" s="28">
        <f t="shared" si="0"/>
        <v>23452081</v>
      </c>
    </row>
    <row r="16" spans="1:8" ht="24" customHeight="1" x14ac:dyDescent="0.3">
      <c r="A16" s="3"/>
      <c r="B16" s="55" t="s">
        <v>70</v>
      </c>
      <c r="C16" s="55"/>
      <c r="D16" s="21">
        <v>40284000</v>
      </c>
      <c r="E16" s="29"/>
      <c r="F16" s="29">
        <v>40284000</v>
      </c>
      <c r="G16" s="29"/>
      <c r="H16" s="28">
        <f t="shared" si="0"/>
        <v>40284000</v>
      </c>
    </row>
    <row r="17" spans="1:9" ht="24" customHeight="1" x14ac:dyDescent="0.3">
      <c r="A17" s="3"/>
      <c r="B17" s="9" t="s">
        <v>76</v>
      </c>
      <c r="C17" s="10"/>
      <c r="D17" s="21">
        <v>1838550</v>
      </c>
      <c r="E17" s="29"/>
      <c r="F17" s="29">
        <v>1838550</v>
      </c>
      <c r="G17" s="29"/>
      <c r="H17" s="28">
        <f t="shared" si="0"/>
        <v>1838550</v>
      </c>
    </row>
    <row r="18" spans="1:9" ht="24" customHeight="1" x14ac:dyDescent="0.3">
      <c r="A18" s="8" t="s">
        <v>79</v>
      </c>
      <c r="B18" s="49" t="s">
        <v>102</v>
      </c>
      <c r="C18" s="50"/>
      <c r="D18" s="22"/>
      <c r="E18" s="30"/>
      <c r="F18" s="30"/>
      <c r="G18" s="30"/>
      <c r="H18" s="31"/>
    </row>
    <row r="19" spans="1:9" ht="24" customHeight="1" x14ac:dyDescent="0.3">
      <c r="A19" s="8" t="s">
        <v>77</v>
      </c>
      <c r="B19" s="49" t="s">
        <v>107</v>
      </c>
      <c r="C19" s="50"/>
      <c r="D19" s="21">
        <v>0</v>
      </c>
      <c r="E19" s="29"/>
      <c r="F19" s="29"/>
      <c r="G19" s="29"/>
      <c r="H19" s="31"/>
    </row>
    <row r="20" spans="1:9" ht="24" customHeight="1" x14ac:dyDescent="0.3">
      <c r="A20" s="8" t="s">
        <v>75</v>
      </c>
      <c r="B20" s="49" t="s">
        <v>78</v>
      </c>
      <c r="C20" s="50"/>
      <c r="D20" s="23"/>
      <c r="E20" s="29"/>
      <c r="F20" s="29"/>
      <c r="G20" s="29"/>
      <c r="H20" s="31"/>
    </row>
    <row r="21" spans="1:9" ht="24" customHeight="1" x14ac:dyDescent="0.3">
      <c r="A21" s="34" t="s">
        <v>16</v>
      </c>
      <c r="B21" s="56" t="s">
        <v>71</v>
      </c>
      <c r="C21" s="56"/>
      <c r="D21" s="36">
        <v>0</v>
      </c>
      <c r="E21" s="45"/>
      <c r="F21" s="45"/>
      <c r="G21" s="45"/>
      <c r="H21" s="45"/>
    </row>
    <row r="22" spans="1:9" ht="24" customHeight="1" x14ac:dyDescent="0.3">
      <c r="A22" s="12" t="s">
        <v>4</v>
      </c>
      <c r="B22" s="59" t="s">
        <v>105</v>
      </c>
      <c r="C22" s="59"/>
      <c r="D22" s="18">
        <f>D23+D24+D25+D26</f>
        <v>459339850</v>
      </c>
      <c r="E22" s="44">
        <v>0</v>
      </c>
      <c r="F22" s="44">
        <v>0</v>
      </c>
      <c r="G22" s="44">
        <v>0</v>
      </c>
      <c r="H22" s="44">
        <f>E22</f>
        <v>0</v>
      </c>
    </row>
    <row r="23" spans="1:9" ht="24" customHeight="1" x14ac:dyDescent="0.3">
      <c r="A23" s="34" t="s">
        <v>15</v>
      </c>
      <c r="B23" s="60" t="s">
        <v>51</v>
      </c>
      <c r="C23" s="60"/>
      <c r="D23" s="36">
        <v>400126850</v>
      </c>
      <c r="E23" s="37">
        <v>0</v>
      </c>
      <c r="F23" s="37">
        <v>400126850</v>
      </c>
      <c r="G23" s="37">
        <v>0</v>
      </c>
      <c r="H23" s="45">
        <f>D23</f>
        <v>400126850</v>
      </c>
    </row>
    <row r="24" spans="1:9" ht="24" customHeight="1" x14ac:dyDescent="0.3">
      <c r="A24" s="34" t="s">
        <v>16</v>
      </c>
      <c r="B24" s="56" t="s">
        <v>5</v>
      </c>
      <c r="C24" s="56"/>
      <c r="D24" s="36">
        <v>59213000</v>
      </c>
      <c r="E24" s="37"/>
      <c r="F24" s="37">
        <v>59213000</v>
      </c>
      <c r="G24" s="37">
        <v>0</v>
      </c>
      <c r="H24" s="45">
        <f t="shared" ref="H24:H25" si="1">D24</f>
        <v>59213000</v>
      </c>
    </row>
    <row r="25" spans="1:9" ht="24" customHeight="1" x14ac:dyDescent="0.3">
      <c r="A25" s="34" t="s">
        <v>17</v>
      </c>
      <c r="B25" s="56" t="s">
        <v>19</v>
      </c>
      <c r="C25" s="56"/>
      <c r="D25" s="36">
        <v>0</v>
      </c>
      <c r="E25" s="37"/>
      <c r="F25" s="37">
        <v>0</v>
      </c>
      <c r="G25" s="37">
        <v>0</v>
      </c>
      <c r="H25" s="45">
        <f t="shared" si="1"/>
        <v>0</v>
      </c>
    </row>
    <row r="26" spans="1:9" ht="24" customHeight="1" x14ac:dyDescent="0.3">
      <c r="A26" s="34" t="s">
        <v>18</v>
      </c>
      <c r="B26" s="57" t="s">
        <v>74</v>
      </c>
      <c r="C26" s="58"/>
      <c r="D26" s="36"/>
      <c r="E26" s="37"/>
      <c r="F26" s="37"/>
      <c r="G26" s="37">
        <v>0</v>
      </c>
      <c r="H26" s="45"/>
    </row>
    <row r="27" spans="1:9" ht="24" customHeight="1" x14ac:dyDescent="0.3">
      <c r="A27" s="12" t="s">
        <v>6</v>
      </c>
      <c r="B27" s="13" t="s">
        <v>106</v>
      </c>
      <c r="C27" s="14"/>
      <c r="D27" s="18">
        <f>D28+D29+D41+D44+D47+D48</f>
        <v>296956342</v>
      </c>
      <c r="E27" s="44">
        <v>101240</v>
      </c>
      <c r="F27" s="44">
        <v>297057582</v>
      </c>
      <c r="G27" s="44">
        <v>132212</v>
      </c>
      <c r="H27" s="44">
        <f>F27+G27</f>
        <v>297189794</v>
      </c>
    </row>
    <row r="28" spans="1:9" ht="24" customHeight="1" x14ac:dyDescent="0.3">
      <c r="A28" s="34" t="s">
        <v>16</v>
      </c>
      <c r="B28" s="56" t="s">
        <v>80</v>
      </c>
      <c r="C28" s="56"/>
      <c r="D28" s="38">
        <v>78379524</v>
      </c>
      <c r="E28" s="37"/>
      <c r="F28" s="37">
        <v>78379524</v>
      </c>
      <c r="G28" s="37"/>
      <c r="H28" s="45">
        <f>D28+E28</f>
        <v>78379524</v>
      </c>
    </row>
    <row r="29" spans="1:9" ht="24" customHeight="1" x14ac:dyDescent="0.3">
      <c r="A29" s="34" t="s">
        <v>17</v>
      </c>
      <c r="B29" s="56" t="s">
        <v>7</v>
      </c>
      <c r="C29" s="56"/>
      <c r="D29" s="36">
        <f>SUM(D39)</f>
        <v>0</v>
      </c>
      <c r="E29" s="45">
        <v>101240</v>
      </c>
      <c r="F29" s="45">
        <v>101240</v>
      </c>
      <c r="G29" s="45">
        <v>132212</v>
      </c>
      <c r="H29" s="45">
        <f>H32</f>
        <v>233452</v>
      </c>
    </row>
    <row r="30" spans="1:9" ht="24" customHeight="1" x14ac:dyDescent="0.3">
      <c r="A30" s="3"/>
      <c r="B30" s="55" t="s">
        <v>81</v>
      </c>
      <c r="C30" s="55"/>
      <c r="D30" s="21"/>
      <c r="E30" s="31"/>
      <c r="F30" s="31"/>
      <c r="G30" s="31"/>
      <c r="H30" s="31"/>
    </row>
    <row r="31" spans="1:9" ht="24" customHeight="1" x14ac:dyDescent="0.3">
      <c r="A31" s="3"/>
      <c r="B31" s="55" t="s">
        <v>82</v>
      </c>
      <c r="C31" s="55"/>
      <c r="D31" s="21"/>
      <c r="E31" s="28"/>
      <c r="F31" s="28"/>
      <c r="G31" s="28"/>
      <c r="H31" s="28"/>
      <c r="I31" s="11"/>
    </row>
    <row r="32" spans="1:9" ht="24" customHeight="1" x14ac:dyDescent="0.3">
      <c r="A32" s="3"/>
      <c r="B32" s="55" t="s">
        <v>20</v>
      </c>
      <c r="C32" s="55"/>
      <c r="D32" s="21"/>
      <c r="E32" s="28">
        <v>101240</v>
      </c>
      <c r="F32" s="28">
        <v>101240</v>
      </c>
      <c r="G32" s="28">
        <v>132212</v>
      </c>
      <c r="H32" s="28">
        <f>F32+G32</f>
        <v>233452</v>
      </c>
    </row>
    <row r="33" spans="1:8" ht="24" customHeight="1" x14ac:dyDescent="0.3">
      <c r="A33" s="3"/>
      <c r="B33" s="55" t="s">
        <v>21</v>
      </c>
      <c r="C33" s="55"/>
      <c r="D33" s="21"/>
      <c r="E33" s="28"/>
      <c r="F33" s="28"/>
      <c r="G33" s="28"/>
      <c r="H33" s="28"/>
    </row>
    <row r="34" spans="1:8" ht="24" customHeight="1" x14ac:dyDescent="0.3">
      <c r="A34" s="3"/>
      <c r="B34" s="55" t="s">
        <v>22</v>
      </c>
      <c r="C34" s="55"/>
      <c r="D34" s="21"/>
      <c r="E34" s="28"/>
      <c r="F34" s="28"/>
      <c r="G34" s="28"/>
      <c r="H34" s="28"/>
    </row>
    <row r="35" spans="1:8" ht="24" customHeight="1" x14ac:dyDescent="0.3">
      <c r="A35" s="3"/>
      <c r="B35" s="55" t="s">
        <v>23</v>
      </c>
      <c r="C35" s="55"/>
      <c r="D35" s="21"/>
      <c r="E35" s="28"/>
      <c r="F35" s="28"/>
      <c r="G35" s="28"/>
      <c r="H35" s="28"/>
    </row>
    <row r="36" spans="1:8" ht="24" customHeight="1" x14ac:dyDescent="0.3">
      <c r="A36" s="3"/>
      <c r="B36" s="55" t="s">
        <v>24</v>
      </c>
      <c r="C36" s="55"/>
      <c r="D36" s="2"/>
      <c r="E36" s="28"/>
      <c r="F36" s="28"/>
      <c r="G36" s="28"/>
      <c r="H36" s="28"/>
    </row>
    <row r="37" spans="1:8" ht="24" customHeight="1" x14ac:dyDescent="0.3">
      <c r="A37" s="3"/>
      <c r="B37" s="55" t="s">
        <v>25</v>
      </c>
      <c r="C37" s="55"/>
      <c r="D37" s="21"/>
      <c r="E37" s="28"/>
      <c r="F37" s="28"/>
      <c r="G37" s="28"/>
      <c r="H37" s="28"/>
    </row>
    <row r="38" spans="1:8" ht="24" customHeight="1" x14ac:dyDescent="0.3">
      <c r="A38" s="3"/>
      <c r="B38" s="55" t="s">
        <v>26</v>
      </c>
      <c r="C38" s="55"/>
      <c r="D38" s="21"/>
      <c r="E38" s="28"/>
      <c r="F38" s="28"/>
      <c r="G38" s="28"/>
      <c r="H38" s="28"/>
    </row>
    <row r="39" spans="1:8" ht="24" customHeight="1" x14ac:dyDescent="0.3">
      <c r="A39" s="3"/>
      <c r="B39" s="55" t="s">
        <v>83</v>
      </c>
      <c r="C39" s="55"/>
      <c r="D39" s="21"/>
      <c r="E39" s="28"/>
      <c r="F39" s="28"/>
      <c r="G39" s="28"/>
      <c r="H39" s="28"/>
    </row>
    <row r="40" spans="1:8" ht="24" customHeight="1" x14ac:dyDescent="0.3">
      <c r="A40" s="3"/>
      <c r="B40" s="55" t="s">
        <v>27</v>
      </c>
      <c r="C40" s="55"/>
      <c r="D40" s="21"/>
      <c r="E40" s="28"/>
      <c r="F40" s="28"/>
      <c r="G40" s="28"/>
      <c r="H40" s="28"/>
    </row>
    <row r="41" spans="1:8" ht="41.25" customHeight="1" x14ac:dyDescent="0.3">
      <c r="A41" s="34" t="s">
        <v>18</v>
      </c>
      <c r="B41" s="51" t="s">
        <v>84</v>
      </c>
      <c r="C41" s="52"/>
      <c r="D41" s="39">
        <v>20237400</v>
      </c>
      <c r="E41" s="45"/>
      <c r="F41" s="45">
        <v>20237400</v>
      </c>
      <c r="G41" s="45"/>
      <c r="H41" s="45">
        <v>20237400</v>
      </c>
    </row>
    <row r="42" spans="1:8" ht="24" customHeight="1" x14ac:dyDescent="0.3">
      <c r="A42" s="4"/>
      <c r="B42" s="55" t="s">
        <v>68</v>
      </c>
      <c r="C42" s="55"/>
      <c r="D42" s="21">
        <v>0</v>
      </c>
      <c r="E42" s="28"/>
      <c r="F42" s="28"/>
      <c r="G42" s="28"/>
      <c r="H42" s="28"/>
    </row>
    <row r="43" spans="1:8" ht="24" customHeight="1" x14ac:dyDescent="0.3">
      <c r="A43" s="4"/>
      <c r="B43" s="55" t="s">
        <v>28</v>
      </c>
      <c r="C43" s="55"/>
      <c r="D43" s="21">
        <v>0</v>
      </c>
      <c r="E43" s="28"/>
      <c r="F43" s="28"/>
      <c r="G43" s="28"/>
      <c r="H43" s="28"/>
    </row>
    <row r="44" spans="1:8" x14ac:dyDescent="0.3">
      <c r="A44" s="34" t="s">
        <v>39</v>
      </c>
      <c r="B44" s="51" t="s">
        <v>72</v>
      </c>
      <c r="C44" s="52"/>
      <c r="D44" s="35">
        <f>D45+D46</f>
        <v>130352208</v>
      </c>
      <c r="E44" s="45"/>
      <c r="F44" s="45">
        <v>130352208</v>
      </c>
      <c r="G44" s="45"/>
      <c r="H44" s="45">
        <v>130352208</v>
      </c>
    </row>
    <row r="45" spans="1:8" x14ac:dyDescent="0.3">
      <c r="A45" s="7"/>
      <c r="B45" s="55" t="s">
        <v>68</v>
      </c>
      <c r="C45" s="55"/>
      <c r="D45" s="23">
        <v>52385820</v>
      </c>
      <c r="E45" s="28"/>
      <c r="F45" s="28">
        <v>52385820</v>
      </c>
      <c r="G45" s="28"/>
      <c r="H45" s="28">
        <f>D45</f>
        <v>52385820</v>
      </c>
    </row>
    <row r="46" spans="1:8" x14ac:dyDescent="0.3">
      <c r="A46" s="7"/>
      <c r="B46" s="55" t="s">
        <v>73</v>
      </c>
      <c r="C46" s="55"/>
      <c r="D46" s="23">
        <v>77966388</v>
      </c>
      <c r="E46" s="28"/>
      <c r="F46" s="28">
        <v>77966388</v>
      </c>
      <c r="G46" s="28"/>
      <c r="H46" s="28">
        <f>D46</f>
        <v>77966388</v>
      </c>
    </row>
    <row r="47" spans="1:8" x14ac:dyDescent="0.3">
      <c r="A47" s="34" t="s">
        <v>40</v>
      </c>
      <c r="B47" s="51" t="s">
        <v>85</v>
      </c>
      <c r="C47" s="52"/>
      <c r="D47" s="35">
        <v>2139210</v>
      </c>
      <c r="E47" s="45"/>
      <c r="F47" s="45">
        <v>2139210</v>
      </c>
      <c r="G47" s="45"/>
      <c r="H47" s="45">
        <v>2139210</v>
      </c>
    </row>
    <row r="48" spans="1:8" x14ac:dyDescent="0.3">
      <c r="A48" s="34" t="s">
        <v>86</v>
      </c>
      <c r="B48" s="51" t="s">
        <v>87</v>
      </c>
      <c r="C48" s="52"/>
      <c r="D48" s="35">
        <f>D49+D50+D51</f>
        <v>65848000</v>
      </c>
      <c r="E48" s="45"/>
      <c r="F48" s="45">
        <v>65848000</v>
      </c>
      <c r="G48" s="45"/>
      <c r="H48" s="45">
        <v>65848000</v>
      </c>
    </row>
    <row r="49" spans="1:8" ht="33" customHeight="1" x14ac:dyDescent="0.3">
      <c r="A49" s="7"/>
      <c r="B49" s="53" t="s">
        <v>88</v>
      </c>
      <c r="C49" s="54"/>
      <c r="D49" s="23">
        <v>45900000</v>
      </c>
      <c r="E49" s="28"/>
      <c r="F49" s="28">
        <v>45900000</v>
      </c>
      <c r="G49" s="28"/>
      <c r="H49" s="28">
        <v>45900000</v>
      </c>
    </row>
    <row r="50" spans="1:8" ht="32.25" customHeight="1" x14ac:dyDescent="0.3">
      <c r="A50" s="7"/>
      <c r="B50" s="53" t="s">
        <v>89</v>
      </c>
      <c r="C50" s="54"/>
      <c r="D50" s="23">
        <v>11502000</v>
      </c>
      <c r="E50" s="28"/>
      <c r="F50" s="28">
        <v>11502000</v>
      </c>
      <c r="G50" s="28"/>
      <c r="H50" s="28">
        <v>11502000</v>
      </c>
    </row>
    <row r="51" spans="1:8" x14ac:dyDescent="0.3">
      <c r="A51" s="7"/>
      <c r="B51" s="53" t="s">
        <v>90</v>
      </c>
      <c r="C51" s="54"/>
      <c r="D51" s="23">
        <v>8446000</v>
      </c>
      <c r="E51" s="28"/>
      <c r="F51" s="28">
        <v>8446000</v>
      </c>
      <c r="G51" s="28"/>
      <c r="H51" s="28">
        <v>8446000</v>
      </c>
    </row>
    <row r="52" spans="1:8" ht="40.950000000000003" customHeight="1" x14ac:dyDescent="0.3">
      <c r="A52" s="12" t="s">
        <v>8</v>
      </c>
      <c r="B52" s="81" t="s">
        <v>9</v>
      </c>
      <c r="C52" s="81"/>
      <c r="D52" s="18">
        <v>33017960</v>
      </c>
      <c r="E52" s="44"/>
      <c r="F52" s="44">
        <v>35017960</v>
      </c>
      <c r="G52" s="44">
        <v>1579000</v>
      </c>
      <c r="H52" s="44">
        <v>35017960</v>
      </c>
    </row>
    <row r="53" spans="1:8" ht="24" customHeight="1" x14ac:dyDescent="0.3">
      <c r="A53" s="34" t="s">
        <v>15</v>
      </c>
      <c r="B53" s="56" t="s">
        <v>10</v>
      </c>
      <c r="C53" s="56"/>
      <c r="D53" s="36">
        <f>SUM(D54:D59)</f>
        <v>0</v>
      </c>
      <c r="E53" s="45"/>
      <c r="F53" s="45">
        <v>0</v>
      </c>
      <c r="G53" s="45">
        <v>1579000</v>
      </c>
      <c r="H53" s="45">
        <v>1579000</v>
      </c>
    </row>
    <row r="54" spans="1:8" ht="24" customHeight="1" x14ac:dyDescent="0.3">
      <c r="A54" s="3"/>
      <c r="B54" s="55" t="s">
        <v>29</v>
      </c>
      <c r="C54" s="55"/>
      <c r="D54" s="24"/>
      <c r="E54" s="28"/>
      <c r="F54" s="28"/>
      <c r="G54" s="28"/>
      <c r="H54" s="28"/>
    </row>
    <row r="55" spans="1:8" ht="24" customHeight="1" x14ac:dyDescent="0.3">
      <c r="A55" s="3"/>
      <c r="B55" s="55" t="s">
        <v>30</v>
      </c>
      <c r="C55" s="55"/>
      <c r="D55" s="24"/>
      <c r="E55" s="28"/>
      <c r="F55" s="28"/>
      <c r="G55" s="28"/>
      <c r="H55" s="28"/>
    </row>
    <row r="56" spans="1:8" ht="24" customHeight="1" x14ac:dyDescent="0.3">
      <c r="A56" s="3"/>
      <c r="B56" s="64" t="s">
        <v>31</v>
      </c>
      <c r="C56" s="65"/>
      <c r="D56" s="24"/>
      <c r="E56" s="28"/>
      <c r="F56" s="28"/>
      <c r="G56" s="28"/>
      <c r="H56" s="28"/>
    </row>
    <row r="57" spans="1:8" ht="24" customHeight="1" x14ac:dyDescent="0.3">
      <c r="A57" s="3"/>
      <c r="B57" s="64" t="s">
        <v>32</v>
      </c>
      <c r="C57" s="65"/>
      <c r="D57" s="24"/>
      <c r="E57" s="28"/>
      <c r="F57" s="28"/>
      <c r="G57" s="28">
        <v>1579000</v>
      </c>
      <c r="H57" s="28">
        <v>1579000</v>
      </c>
    </row>
    <row r="58" spans="1:8" ht="24" customHeight="1" x14ac:dyDescent="0.3">
      <c r="A58" s="3"/>
      <c r="B58" s="55" t="s">
        <v>69</v>
      </c>
      <c r="C58" s="55"/>
      <c r="D58" s="24">
        <v>0</v>
      </c>
      <c r="E58" s="28"/>
      <c r="F58" s="28">
        <v>0</v>
      </c>
      <c r="G58" s="28"/>
      <c r="H58" s="28">
        <v>0</v>
      </c>
    </row>
    <row r="59" spans="1:8" ht="24" customHeight="1" x14ac:dyDescent="0.3">
      <c r="A59" s="3"/>
      <c r="B59" s="55" t="s">
        <v>33</v>
      </c>
      <c r="C59" s="55"/>
      <c r="D59" s="24">
        <v>0</v>
      </c>
      <c r="E59" s="28"/>
      <c r="F59" s="28">
        <v>0</v>
      </c>
      <c r="G59" s="28"/>
      <c r="H59" s="28">
        <v>0</v>
      </c>
    </row>
    <row r="60" spans="1:8" ht="24" customHeight="1" x14ac:dyDescent="0.3">
      <c r="A60" s="3"/>
      <c r="B60" s="64" t="s">
        <v>34</v>
      </c>
      <c r="C60" s="65"/>
      <c r="D60" s="21">
        <v>0</v>
      </c>
      <c r="E60" s="28"/>
      <c r="F60" s="28">
        <v>0</v>
      </c>
      <c r="G60" s="28"/>
      <c r="H60" s="28">
        <v>0</v>
      </c>
    </row>
    <row r="61" spans="1:8" ht="24" customHeight="1" thickBot="1" x14ac:dyDescent="0.35">
      <c r="A61" s="34" t="s">
        <v>16</v>
      </c>
      <c r="B61" s="51" t="s">
        <v>35</v>
      </c>
      <c r="C61" s="52"/>
      <c r="D61" s="36">
        <v>0</v>
      </c>
      <c r="E61" s="45"/>
      <c r="F61" s="45">
        <v>0</v>
      </c>
      <c r="G61" s="45"/>
      <c r="H61" s="45">
        <v>0</v>
      </c>
    </row>
    <row r="62" spans="1:8" ht="24" hidden="1" customHeight="1" x14ac:dyDescent="0.3">
      <c r="A62" s="3"/>
      <c r="B62" s="55" t="s">
        <v>36</v>
      </c>
      <c r="C62" s="55"/>
      <c r="D62" s="21">
        <v>0</v>
      </c>
      <c r="E62" s="28"/>
      <c r="F62" s="28"/>
      <c r="G62" s="28"/>
      <c r="H62" s="28"/>
    </row>
    <row r="63" spans="1:8" ht="24" hidden="1" customHeight="1" x14ac:dyDescent="0.3">
      <c r="A63" s="3"/>
      <c r="B63" s="67" t="s">
        <v>56</v>
      </c>
      <c r="C63" s="67"/>
      <c r="D63" s="21">
        <v>0</v>
      </c>
      <c r="E63" s="28"/>
      <c r="F63" s="28"/>
      <c r="G63" s="28"/>
      <c r="H63" s="28"/>
    </row>
    <row r="64" spans="1:8" ht="24" hidden="1" customHeight="1" x14ac:dyDescent="0.3">
      <c r="A64" s="3"/>
      <c r="B64" s="67" t="s">
        <v>57</v>
      </c>
      <c r="C64" s="67"/>
      <c r="D64" s="21">
        <v>0</v>
      </c>
      <c r="E64" s="28"/>
      <c r="F64" s="28"/>
      <c r="G64" s="28"/>
      <c r="H64" s="28"/>
    </row>
    <row r="65" spans="1:8" ht="24" hidden="1" customHeight="1" x14ac:dyDescent="0.3">
      <c r="A65" s="3"/>
      <c r="B65" s="82" t="s">
        <v>58</v>
      </c>
      <c r="C65" s="83"/>
      <c r="D65" s="21">
        <v>0</v>
      </c>
      <c r="E65" s="28"/>
      <c r="F65" s="28"/>
      <c r="G65" s="28"/>
      <c r="H65" s="28"/>
    </row>
    <row r="66" spans="1:8" ht="24" hidden="1" customHeight="1" x14ac:dyDescent="0.3">
      <c r="A66" s="3"/>
      <c r="B66" s="67" t="s">
        <v>59</v>
      </c>
      <c r="C66" s="67"/>
      <c r="D66" s="21">
        <v>0</v>
      </c>
      <c r="E66" s="28"/>
      <c r="F66" s="28"/>
      <c r="G66" s="28"/>
      <c r="H66" s="28"/>
    </row>
    <row r="67" spans="1:8" ht="24" hidden="1" customHeight="1" x14ac:dyDescent="0.3">
      <c r="A67" s="3"/>
      <c r="B67" s="67" t="s">
        <v>60</v>
      </c>
      <c r="C67" s="67"/>
      <c r="D67" s="21">
        <v>0</v>
      </c>
      <c r="E67" s="28"/>
      <c r="F67" s="28"/>
      <c r="G67" s="28"/>
      <c r="H67" s="28"/>
    </row>
    <row r="68" spans="1:8" ht="24" hidden="1" customHeight="1" x14ac:dyDescent="0.3">
      <c r="A68" s="3"/>
      <c r="B68" s="67" t="s">
        <v>61</v>
      </c>
      <c r="C68" s="67"/>
      <c r="D68" s="21">
        <v>0</v>
      </c>
      <c r="E68" s="28"/>
      <c r="F68" s="28"/>
      <c r="G68" s="28"/>
      <c r="H68" s="28"/>
    </row>
    <row r="69" spans="1:8" ht="24" hidden="1" customHeight="1" x14ac:dyDescent="0.3">
      <c r="A69" s="3"/>
      <c r="B69" s="55" t="s">
        <v>37</v>
      </c>
      <c r="C69" s="55"/>
      <c r="D69" s="21">
        <v>0</v>
      </c>
      <c r="E69" s="28"/>
      <c r="F69" s="28"/>
      <c r="G69" s="28"/>
      <c r="H69" s="28"/>
    </row>
    <row r="70" spans="1:8" ht="24" hidden="1" customHeight="1" x14ac:dyDescent="0.3">
      <c r="A70" s="3"/>
      <c r="B70" s="67" t="s">
        <v>62</v>
      </c>
      <c r="C70" s="67"/>
      <c r="D70" s="21">
        <v>0</v>
      </c>
      <c r="E70" s="28"/>
      <c r="F70" s="28"/>
      <c r="G70" s="28"/>
      <c r="H70" s="28"/>
    </row>
    <row r="71" spans="1:8" ht="24" hidden="1" customHeight="1" x14ac:dyDescent="0.3">
      <c r="A71" s="3"/>
      <c r="B71" s="67" t="s">
        <v>63</v>
      </c>
      <c r="C71" s="67"/>
      <c r="D71" s="21">
        <v>0</v>
      </c>
      <c r="E71" s="28"/>
      <c r="F71" s="28"/>
      <c r="G71" s="28"/>
      <c r="H71" s="28"/>
    </row>
    <row r="72" spans="1:8" ht="24" hidden="1" customHeight="1" x14ac:dyDescent="0.3">
      <c r="A72" s="3"/>
      <c r="B72" s="67" t="s">
        <v>64</v>
      </c>
      <c r="C72" s="67"/>
      <c r="D72" s="21">
        <v>0</v>
      </c>
      <c r="E72" s="28"/>
      <c r="F72" s="28"/>
      <c r="G72" s="28"/>
      <c r="H72" s="28"/>
    </row>
    <row r="73" spans="1:8" ht="24" hidden="1" customHeight="1" x14ac:dyDescent="0.3">
      <c r="A73" s="3"/>
      <c r="B73" s="67" t="s">
        <v>65</v>
      </c>
      <c r="C73" s="67"/>
      <c r="D73" s="21">
        <v>0</v>
      </c>
      <c r="E73" s="28"/>
      <c r="F73" s="28"/>
      <c r="G73" s="28"/>
      <c r="H73" s="28"/>
    </row>
    <row r="74" spans="1:8" ht="24" hidden="1" customHeight="1" x14ac:dyDescent="0.3">
      <c r="A74" s="3"/>
      <c r="B74" s="67" t="s">
        <v>66</v>
      </c>
      <c r="C74" s="67"/>
      <c r="D74" s="21">
        <v>0</v>
      </c>
      <c r="E74" s="28"/>
      <c r="F74" s="28"/>
      <c r="G74" s="28"/>
      <c r="H74" s="28"/>
    </row>
    <row r="75" spans="1:8" ht="24" hidden="1" customHeight="1" thickBot="1" x14ac:dyDescent="0.35">
      <c r="A75" s="5"/>
      <c r="B75" s="68" t="s">
        <v>67</v>
      </c>
      <c r="C75" s="68"/>
      <c r="D75" s="25">
        <v>0</v>
      </c>
      <c r="E75" s="28"/>
      <c r="F75" s="28"/>
      <c r="G75" s="28"/>
      <c r="H75" s="28"/>
    </row>
    <row r="76" spans="1:8" ht="24" customHeight="1" thickBot="1" x14ac:dyDescent="0.35">
      <c r="A76" s="66"/>
      <c r="B76" s="66"/>
      <c r="C76" s="66"/>
      <c r="D76" s="66"/>
      <c r="E76" s="28"/>
      <c r="F76" s="28"/>
      <c r="G76" s="28"/>
      <c r="H76" s="28"/>
    </row>
    <row r="77" spans="1:8" ht="24" customHeight="1" thickBot="1" x14ac:dyDescent="0.35">
      <c r="A77" s="78" t="s">
        <v>91</v>
      </c>
      <c r="B77" s="79"/>
      <c r="C77" s="80"/>
      <c r="D77" s="33">
        <v>0</v>
      </c>
      <c r="E77" s="43"/>
      <c r="F77" s="43">
        <v>0</v>
      </c>
      <c r="G77" s="43">
        <v>46369390</v>
      </c>
      <c r="H77" s="43">
        <v>46369390</v>
      </c>
    </row>
    <row r="78" spans="1:8" ht="24" customHeight="1" x14ac:dyDescent="0.3">
      <c r="A78" s="34" t="s">
        <v>46</v>
      </c>
      <c r="B78" s="56" t="s">
        <v>11</v>
      </c>
      <c r="C78" s="56"/>
      <c r="D78" s="36">
        <v>0</v>
      </c>
      <c r="E78" s="45"/>
      <c r="F78" s="45">
        <v>0</v>
      </c>
      <c r="G78" s="45"/>
      <c r="H78" s="45">
        <v>0</v>
      </c>
    </row>
    <row r="79" spans="1:8" ht="24" customHeight="1" x14ac:dyDescent="0.3">
      <c r="A79" s="34" t="s">
        <v>16</v>
      </c>
      <c r="B79" s="56" t="s">
        <v>92</v>
      </c>
      <c r="C79" s="56"/>
      <c r="D79" s="36">
        <v>0</v>
      </c>
      <c r="E79" s="45"/>
      <c r="F79" s="45">
        <v>0</v>
      </c>
      <c r="G79" s="45"/>
      <c r="H79" s="45">
        <v>0</v>
      </c>
    </row>
    <row r="80" spans="1:8" ht="24" customHeight="1" x14ac:dyDescent="0.3">
      <c r="A80" s="34" t="s">
        <v>17</v>
      </c>
      <c r="B80" s="57" t="s">
        <v>93</v>
      </c>
      <c r="C80" s="58"/>
      <c r="D80" s="36">
        <v>0</v>
      </c>
      <c r="E80" s="45"/>
      <c r="F80" s="45">
        <v>0</v>
      </c>
      <c r="G80" s="45"/>
      <c r="H80" s="45">
        <v>0</v>
      </c>
    </row>
    <row r="81" spans="1:8" ht="24" customHeight="1" x14ac:dyDescent="0.3">
      <c r="A81" s="34" t="s">
        <v>18</v>
      </c>
      <c r="B81" s="40" t="s">
        <v>94</v>
      </c>
      <c r="C81" s="41"/>
      <c r="D81" s="36">
        <v>0</v>
      </c>
      <c r="E81" s="45"/>
      <c r="F81" s="45">
        <v>0</v>
      </c>
      <c r="G81" s="45"/>
      <c r="H81" s="45">
        <v>0</v>
      </c>
    </row>
    <row r="82" spans="1:8" ht="29.25" customHeight="1" x14ac:dyDescent="0.3">
      <c r="A82" s="34" t="s">
        <v>39</v>
      </c>
      <c r="B82" s="51" t="s">
        <v>95</v>
      </c>
      <c r="C82" s="52"/>
      <c r="D82" s="36">
        <v>0</v>
      </c>
      <c r="E82" s="45"/>
      <c r="F82" s="45">
        <v>0</v>
      </c>
      <c r="G82" s="45"/>
      <c r="H82" s="45">
        <v>0</v>
      </c>
    </row>
    <row r="83" spans="1:8" ht="24" customHeight="1" x14ac:dyDescent="0.3">
      <c r="A83" s="34" t="s">
        <v>40</v>
      </c>
      <c r="B83" s="40" t="s">
        <v>96</v>
      </c>
      <c r="C83" s="41"/>
      <c r="D83" s="36">
        <v>0</v>
      </c>
      <c r="E83" s="45"/>
      <c r="F83" s="45">
        <v>0</v>
      </c>
      <c r="G83" s="45"/>
      <c r="H83" s="45">
        <v>0</v>
      </c>
    </row>
    <row r="84" spans="1:8" ht="24" customHeight="1" x14ac:dyDescent="0.3">
      <c r="A84" s="34" t="s">
        <v>86</v>
      </c>
      <c r="B84" s="40" t="s">
        <v>97</v>
      </c>
      <c r="C84" s="41"/>
      <c r="D84" s="36">
        <v>0</v>
      </c>
      <c r="E84" s="45"/>
      <c r="F84" s="45">
        <v>0</v>
      </c>
      <c r="G84" s="45"/>
      <c r="H84" s="45">
        <v>0</v>
      </c>
    </row>
    <row r="85" spans="1:8" ht="24" customHeight="1" x14ac:dyDescent="0.3">
      <c r="A85" s="34" t="s">
        <v>41</v>
      </c>
      <c r="B85" s="40" t="s">
        <v>98</v>
      </c>
      <c r="C85" s="41"/>
      <c r="D85" s="36">
        <v>0</v>
      </c>
      <c r="E85" s="45"/>
      <c r="F85" s="45">
        <v>0</v>
      </c>
      <c r="G85" s="45"/>
      <c r="H85" s="45">
        <v>0</v>
      </c>
    </row>
    <row r="86" spans="1:8" ht="24" customHeight="1" x14ac:dyDescent="0.3">
      <c r="A86" s="34" t="s">
        <v>42</v>
      </c>
      <c r="B86" s="40" t="s">
        <v>12</v>
      </c>
      <c r="C86" s="41"/>
      <c r="D86" s="36">
        <v>0</v>
      </c>
      <c r="E86" s="45"/>
      <c r="F86" s="45">
        <v>0</v>
      </c>
      <c r="G86" s="45"/>
      <c r="H86" s="45">
        <v>0</v>
      </c>
    </row>
    <row r="87" spans="1:8" ht="24" customHeight="1" x14ac:dyDescent="0.3">
      <c r="A87" s="34" t="s">
        <v>43</v>
      </c>
      <c r="B87" s="40" t="s">
        <v>99</v>
      </c>
      <c r="C87" s="41"/>
      <c r="D87" s="36">
        <v>0</v>
      </c>
      <c r="E87" s="45"/>
      <c r="F87" s="45">
        <v>0</v>
      </c>
      <c r="G87" s="45"/>
      <c r="H87" s="45">
        <v>0</v>
      </c>
    </row>
    <row r="88" spans="1:8" ht="24" customHeight="1" x14ac:dyDescent="0.3">
      <c r="A88" s="34" t="s">
        <v>44</v>
      </c>
      <c r="B88" s="40" t="s">
        <v>100</v>
      </c>
      <c r="C88" s="41"/>
      <c r="D88" s="36">
        <v>0</v>
      </c>
      <c r="E88" s="45"/>
      <c r="F88" s="45">
        <v>0</v>
      </c>
      <c r="G88" s="45"/>
      <c r="H88" s="45">
        <v>0</v>
      </c>
    </row>
    <row r="89" spans="1:8" ht="24" customHeight="1" x14ac:dyDescent="0.3">
      <c r="A89" s="34" t="s">
        <v>45</v>
      </c>
      <c r="B89" s="40" t="s">
        <v>101</v>
      </c>
      <c r="C89" s="41"/>
      <c r="D89" s="36">
        <v>0</v>
      </c>
      <c r="E89" s="45"/>
      <c r="F89" s="45">
        <v>0</v>
      </c>
      <c r="G89" s="45"/>
      <c r="H89" s="45">
        <v>0</v>
      </c>
    </row>
    <row r="90" spans="1:8" ht="24" customHeight="1" x14ac:dyDescent="0.3">
      <c r="A90" s="34" t="s">
        <v>104</v>
      </c>
      <c r="B90" s="51" t="s">
        <v>114</v>
      </c>
      <c r="C90" s="52"/>
      <c r="D90" s="36">
        <v>0</v>
      </c>
      <c r="E90" s="45">
        <v>0</v>
      </c>
      <c r="F90" s="45">
        <v>0</v>
      </c>
      <c r="G90" s="45">
        <v>46369390</v>
      </c>
      <c r="H90" s="45">
        <v>46369390</v>
      </c>
    </row>
    <row r="91" spans="1:8" ht="24" customHeight="1" x14ac:dyDescent="0.3">
      <c r="A91" s="34" t="s">
        <v>115</v>
      </c>
      <c r="B91" s="40" t="s">
        <v>103</v>
      </c>
      <c r="C91" s="41"/>
      <c r="D91" s="36">
        <v>0</v>
      </c>
      <c r="E91" s="45"/>
      <c r="F91" s="45">
        <v>0</v>
      </c>
      <c r="G91" s="45"/>
      <c r="H91" s="45">
        <v>0</v>
      </c>
    </row>
    <row r="92" spans="1:8" ht="24" hidden="1" customHeight="1" thickBot="1" x14ac:dyDescent="0.35">
      <c r="A92" s="86" t="s">
        <v>47</v>
      </c>
      <c r="B92" s="87"/>
      <c r="C92" s="88"/>
      <c r="D92" s="26">
        <v>9488553</v>
      </c>
      <c r="E92" s="28"/>
      <c r="F92" s="28"/>
      <c r="G92" s="28"/>
      <c r="H92" s="28"/>
    </row>
    <row r="93" spans="1:8" ht="24" customHeight="1" thickBot="1" x14ac:dyDescent="0.35">
      <c r="A93" s="89" t="s">
        <v>48</v>
      </c>
      <c r="B93" s="90"/>
      <c r="C93" s="91"/>
      <c r="D93" s="27">
        <v>0</v>
      </c>
      <c r="E93" s="28"/>
      <c r="F93" s="28">
        <v>0</v>
      </c>
      <c r="G93" s="28"/>
      <c r="H93" s="28">
        <v>0</v>
      </c>
    </row>
    <row r="94" spans="1:8" ht="24" customHeight="1" thickBot="1" x14ac:dyDescent="0.35">
      <c r="A94" s="84"/>
      <c r="B94" s="85"/>
      <c r="C94" s="85"/>
      <c r="D94" s="85"/>
      <c r="E94" s="28"/>
      <c r="F94" s="28"/>
      <c r="G94" s="28"/>
      <c r="H94" s="28"/>
    </row>
    <row r="95" spans="1:8" ht="24" customHeight="1" thickBot="1" x14ac:dyDescent="0.35">
      <c r="A95" s="61" t="s">
        <v>13</v>
      </c>
      <c r="B95" s="62"/>
      <c r="C95" s="63"/>
      <c r="D95" s="42">
        <f>D8+D22+D27+D52+D77+D92</f>
        <v>1120677403</v>
      </c>
      <c r="E95" s="46">
        <v>101240</v>
      </c>
      <c r="F95" s="46">
        <v>1120778643</v>
      </c>
      <c r="G95" s="46">
        <f>G77+G52+G27</f>
        <v>48080602</v>
      </c>
      <c r="H95" s="46">
        <f>F95+G95</f>
        <v>1168859245</v>
      </c>
    </row>
    <row r="98" spans="1:6" x14ac:dyDescent="0.3">
      <c r="A98" s="47" t="s">
        <v>117</v>
      </c>
      <c r="B98" s="47"/>
      <c r="C98" s="47"/>
      <c r="D98" s="47"/>
      <c r="E98" s="47"/>
      <c r="F98" s="47"/>
    </row>
    <row r="99" spans="1:6" x14ac:dyDescent="0.3">
      <c r="A99" s="47" t="s">
        <v>118</v>
      </c>
      <c r="B99" s="47"/>
      <c r="C99" s="47"/>
      <c r="D99" s="47"/>
      <c r="E99" s="47"/>
      <c r="F99" s="47"/>
    </row>
  </sheetData>
  <mergeCells count="84">
    <mergeCell ref="B73:C73"/>
    <mergeCell ref="B67:C67"/>
    <mergeCell ref="B78:C78"/>
    <mergeCell ref="A94:D94"/>
    <mergeCell ref="A92:C92"/>
    <mergeCell ref="A93:C93"/>
    <mergeCell ref="B79:C79"/>
    <mergeCell ref="B80:C80"/>
    <mergeCell ref="B90:C90"/>
    <mergeCell ref="A4:H4"/>
    <mergeCell ref="A5:H5"/>
    <mergeCell ref="B72:C72"/>
    <mergeCell ref="A77:C77"/>
    <mergeCell ref="B43:C43"/>
    <mergeCell ref="B52:C52"/>
    <mergeCell ref="B57:C57"/>
    <mergeCell ref="B70:C70"/>
    <mergeCell ref="B71:C71"/>
    <mergeCell ref="B69:C69"/>
    <mergeCell ref="B64:C64"/>
    <mergeCell ref="B65:C65"/>
    <mergeCell ref="B66:C66"/>
    <mergeCell ref="B44:C44"/>
    <mergeCell ref="B45:C45"/>
    <mergeCell ref="B46:C46"/>
    <mergeCell ref="B58:C58"/>
    <mergeCell ref="B59:C59"/>
    <mergeCell ref="B16:C16"/>
    <mergeCell ref="B9:C9"/>
    <mergeCell ref="B6:C6"/>
    <mergeCell ref="B10:C10"/>
    <mergeCell ref="A7:C7"/>
    <mergeCell ref="B12:C12"/>
    <mergeCell ref="B13:C13"/>
    <mergeCell ref="B14:C14"/>
    <mergeCell ref="B15:C15"/>
    <mergeCell ref="B22:C22"/>
    <mergeCell ref="B23:C23"/>
    <mergeCell ref="A95:C95"/>
    <mergeCell ref="B53:C53"/>
    <mergeCell ref="B54:C54"/>
    <mergeCell ref="B55:C55"/>
    <mergeCell ref="B56:C56"/>
    <mergeCell ref="B60:C60"/>
    <mergeCell ref="A76:D76"/>
    <mergeCell ref="B61:C61"/>
    <mergeCell ref="B62:C62"/>
    <mergeCell ref="B63:C63"/>
    <mergeCell ref="B68:C68"/>
    <mergeCell ref="B74:C74"/>
    <mergeCell ref="B82:C82"/>
    <mergeCell ref="B75:C75"/>
    <mergeCell ref="B33:C33"/>
    <mergeCell ref="B11:C11"/>
    <mergeCell ref="B50:C50"/>
    <mergeCell ref="B51:C51"/>
    <mergeCell ref="B47:C47"/>
    <mergeCell ref="B21:C21"/>
    <mergeCell ref="B26:C26"/>
    <mergeCell ref="B29:C29"/>
    <mergeCell ref="B24:C24"/>
    <mergeCell ref="B25:C25"/>
    <mergeCell ref="B28:C28"/>
    <mergeCell ref="B31:C31"/>
    <mergeCell ref="B30:C30"/>
    <mergeCell ref="B34:C34"/>
    <mergeCell ref="B32:C32"/>
    <mergeCell ref="B42:C42"/>
    <mergeCell ref="A98:F98"/>
    <mergeCell ref="A99:F99"/>
    <mergeCell ref="D1:H1"/>
    <mergeCell ref="D2:H2"/>
    <mergeCell ref="B18:C18"/>
    <mergeCell ref="B48:C48"/>
    <mergeCell ref="B49:C49"/>
    <mergeCell ref="B19:C19"/>
    <mergeCell ref="B41:C41"/>
    <mergeCell ref="B35:C35"/>
    <mergeCell ref="B36:C36"/>
    <mergeCell ref="B37:C37"/>
    <mergeCell ref="B38:C38"/>
    <mergeCell ref="B39:C39"/>
    <mergeCell ref="B40:C40"/>
    <mergeCell ref="B20:C20"/>
  </mergeCells>
  <phoneticPr fontId="0" type="noConversion"/>
  <printOptions horizontalCentered="1"/>
  <pageMargins left="0.15748031496062992" right="0.19685039370078741" top="0.49875000000000003" bottom="0.47244094488188981" header="0.15748031496062992" footer="0.19685039370078741"/>
  <pageSetup paperSize="9" scale="53" fitToHeight="0" orientation="portrait" r:id="rId1"/>
  <rowBreaks count="1" manualBreakCount="1">
    <brk id="5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mikok</dc:creator>
  <cp:lastModifiedBy>aljegy</cp:lastModifiedBy>
  <cp:lastPrinted>2022-08-08T08:09:50Z</cp:lastPrinted>
  <dcterms:created xsi:type="dcterms:W3CDTF">2013-01-04T11:02:09Z</dcterms:created>
  <dcterms:modified xsi:type="dcterms:W3CDTF">2022-11-13T14:03:36Z</dcterms:modified>
</cp:coreProperties>
</file>